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0" yWindow="456" windowWidth="25596" windowHeight="14424" tabRatio="500"/>
  </bookViews>
  <sheets>
    <sheet name="Contents" sheetId="2" r:id="rId1"/>
    <sheet name="Metadata" sheetId="7" r:id="rId2"/>
    <sheet name="UScar" sheetId="1" r:id="rId3"/>
    <sheet name="UScard" sheetId="22" r:id="rId4"/>
    <sheet name="UKcard" sheetId="23" r:id="rId5"/>
    <sheet name="JPcard" sheetId="25" r:id="rId6"/>
    <sheet name="DEhouseholdS" sheetId="28" r:id="rId7"/>
    <sheet name="DEhouseholdL" sheetId="29" r:id="rId8"/>
    <sheet name="DEhouseholdT" sheetId="30" r:id="rId9"/>
    <sheet name="DEconsumer" sheetId="26" r:id="rId10"/>
    <sheet name="CNcard" sheetId="27" r:id="rId11"/>
  </sheets>
  <definedNames>
    <definedName name="_edn1" localSheetId="1">Metadata!$B$7</definedName>
    <definedName name="_ednref1" localSheetId="1">Metadata!#REF!</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0" i="30" l="1"/>
  <c r="C11" i="30"/>
  <c r="C12" i="30"/>
  <c r="C13" i="30"/>
  <c r="C14" i="30"/>
  <c r="C15" i="30"/>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C51" i="30"/>
  <c r="C52" i="30"/>
  <c r="C53" i="30"/>
  <c r="C54" i="30"/>
  <c r="C55" i="30"/>
  <c r="C56" i="30"/>
  <c r="C57" i="30"/>
  <c r="C58" i="30"/>
  <c r="C59" i="30"/>
  <c r="C60"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C86" i="30"/>
  <c r="C87" i="30"/>
  <c r="C88" i="30"/>
  <c r="C9" i="30"/>
  <c r="B87" i="30"/>
  <c r="B86" i="30"/>
  <c r="B88"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4" i="30"/>
  <c r="B13" i="30"/>
  <c r="B12" i="30"/>
  <c r="B11" i="30"/>
  <c r="B10" i="30"/>
  <c r="B9" i="30"/>
  <c r="B87" i="29"/>
  <c r="B86" i="29"/>
  <c r="B88" i="29"/>
  <c r="B85" i="29"/>
  <c r="B84" i="29"/>
  <c r="B83" i="29"/>
  <c r="B82" i="29"/>
  <c r="B81" i="29"/>
  <c r="B80" i="29"/>
  <c r="B79" i="29"/>
  <c r="B78" i="29"/>
  <c r="B77" i="29"/>
  <c r="B76" i="29"/>
  <c r="B75" i="29"/>
  <c r="B74" i="29"/>
  <c r="B73" i="29"/>
  <c r="B72" i="29"/>
  <c r="B71" i="29"/>
  <c r="B70" i="29"/>
  <c r="B69" i="29"/>
  <c r="B68" i="29"/>
  <c r="B67" i="29"/>
  <c r="B66" i="29"/>
  <c r="B65" i="29"/>
  <c r="B64" i="29"/>
  <c r="B63" i="29"/>
  <c r="B62" i="29"/>
  <c r="B61" i="29"/>
  <c r="B60" i="29"/>
  <c r="B59" i="29"/>
  <c r="B58" i="29"/>
  <c r="B57" i="29"/>
  <c r="B56" i="29"/>
  <c r="B55" i="29"/>
  <c r="B54" i="29"/>
  <c r="B53" i="29"/>
  <c r="B52" i="29"/>
  <c r="B51" i="29"/>
  <c r="B50" i="29"/>
  <c r="B49" i="29"/>
  <c r="B48" i="29"/>
  <c r="B47" i="29"/>
  <c r="B46" i="29"/>
  <c r="B45" i="29"/>
  <c r="B44" i="29"/>
  <c r="B43" i="29"/>
  <c r="B42" i="29"/>
  <c r="B41" i="29"/>
  <c r="B40" i="29"/>
  <c r="B39" i="29"/>
  <c r="B38" i="29"/>
  <c r="B37" i="29"/>
  <c r="B36" i="29"/>
  <c r="B35" i="29"/>
  <c r="B34" i="29"/>
  <c r="B33" i="29"/>
  <c r="B32" i="29"/>
  <c r="B31" i="29"/>
  <c r="B30" i="29"/>
  <c r="B29" i="29"/>
  <c r="B28" i="29"/>
  <c r="B27" i="29"/>
  <c r="B26" i="29"/>
  <c r="B25" i="29"/>
  <c r="B24" i="29"/>
  <c r="B23" i="29"/>
  <c r="B22" i="29"/>
  <c r="B21" i="29"/>
  <c r="B20" i="29"/>
  <c r="B19" i="29"/>
  <c r="B18" i="29"/>
  <c r="B17" i="29"/>
  <c r="B16" i="29"/>
  <c r="B15" i="29"/>
  <c r="B14" i="29"/>
  <c r="B13" i="29"/>
  <c r="B12" i="29"/>
  <c r="B11" i="29"/>
  <c r="B10" i="29"/>
  <c r="B9" i="29"/>
  <c r="B88" i="28"/>
  <c r="B22" i="28"/>
  <c r="B23" i="28"/>
  <c r="B24" i="28"/>
  <c r="B25" i="28"/>
  <c r="B26" i="28"/>
  <c r="B27" i="28"/>
  <c r="B28" i="28"/>
  <c r="B29" i="28"/>
  <c r="B30"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11" i="28"/>
  <c r="B12" i="28"/>
  <c r="B13" i="28"/>
  <c r="B14" i="28"/>
  <c r="B15" i="28"/>
  <c r="B16" i="28"/>
  <c r="B17" i="28"/>
  <c r="B18" i="28"/>
  <c r="B19" i="28"/>
  <c r="B20" i="28"/>
  <c r="B21" i="28"/>
  <c r="B10" i="28"/>
  <c r="B9" i="28"/>
  <c r="B21" i="26"/>
  <c r="B129" i="25"/>
  <c r="B112" i="23"/>
  <c r="B72" i="22"/>
  <c r="B72" i="1"/>
  <c r="B52"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10" i="27"/>
  <c r="B9" i="27"/>
  <c r="B20" i="26"/>
  <c r="B19" i="26"/>
  <c r="B18" i="26"/>
  <c r="B17" i="26"/>
  <c r="B16" i="26"/>
  <c r="B15" i="26"/>
  <c r="B14" i="26"/>
  <c r="B13" i="26"/>
  <c r="B12" i="26"/>
  <c r="B11" i="26"/>
  <c r="B10" i="26"/>
  <c r="B9" i="26"/>
  <c r="B9" i="22"/>
  <c r="B9" i="25"/>
  <c r="B9" i="23"/>
  <c r="B9" i="1"/>
  <c r="B113" i="25"/>
  <c r="B114" i="25"/>
  <c r="B115" i="25"/>
  <c r="B116" i="25"/>
  <c r="B117" i="25"/>
  <c r="B118" i="25"/>
  <c r="B119" i="25"/>
  <c r="B120" i="25"/>
  <c r="B121" i="25"/>
  <c r="B122" i="25"/>
  <c r="B123" i="25"/>
  <c r="B124" i="25"/>
  <c r="B125" i="25"/>
  <c r="B126" i="25"/>
  <c r="B127" i="25"/>
  <c r="B128" i="25"/>
  <c r="B110" i="25"/>
  <c r="B111" i="25"/>
  <c r="B112"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105" i="25"/>
  <c r="B106" i="25"/>
  <c r="B107" i="25"/>
  <c r="B108" i="25"/>
  <c r="B109" i="25"/>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0" i="23"/>
  <c r="B11" i="23"/>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71" i="22"/>
  <c r="B70" i="22"/>
  <c r="B69" i="22"/>
  <c r="B68" i="22"/>
  <c r="B67" i="22"/>
  <c r="B66" i="22"/>
  <c r="B65" i="22"/>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59" i="1"/>
  <c r="B60" i="1"/>
  <c r="B61" i="1"/>
  <c r="B62" i="1"/>
  <c r="B63" i="1"/>
  <c r="B64" i="1"/>
  <c r="B65" i="1"/>
  <c r="B66" i="1"/>
  <c r="B67" i="1"/>
  <c r="B68" i="1"/>
  <c r="B69" i="1"/>
  <c r="B70" i="1"/>
  <c r="B71"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10" i="1"/>
</calcChain>
</file>

<file path=xl/comments1.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72" authorId="1" shapeId="0">
      <text>
        <r>
          <rPr>
            <sz val="9"/>
            <color indexed="81"/>
            <rFont val="Arial"/>
            <family val="2"/>
          </rPr>
          <t>Assume straight line change</t>
        </r>
      </text>
    </comment>
  </commentList>
</comments>
</file>

<file path=xl/comments2.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72" authorId="1" shapeId="0">
      <text>
        <r>
          <rPr>
            <sz val="9"/>
            <color indexed="81"/>
            <rFont val="Arial"/>
            <family val="2"/>
          </rPr>
          <t>Assume straight line change</t>
        </r>
      </text>
    </comment>
  </commentList>
</comments>
</file>

<file path=xl/comments3.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112" authorId="1" shapeId="0">
      <text>
        <r>
          <rPr>
            <sz val="9"/>
            <color indexed="81"/>
            <rFont val="Arial"/>
            <family val="2"/>
          </rPr>
          <t>Assume straight line change</t>
        </r>
      </text>
    </comment>
  </commentList>
</comments>
</file>

<file path=xl/comments4.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129" authorId="1" shapeId="0">
      <text>
        <r>
          <rPr>
            <sz val="9"/>
            <color indexed="81"/>
            <rFont val="Arial"/>
            <family val="2"/>
          </rPr>
          <t>Assume straight line change</t>
        </r>
      </text>
    </comment>
  </commentList>
</comments>
</file>

<file path=xl/comments5.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88" authorId="1" shapeId="0">
      <text>
        <r>
          <rPr>
            <sz val="9"/>
            <color indexed="81"/>
            <rFont val="Arial"/>
            <family val="2"/>
          </rPr>
          <t>Assume straight line change</t>
        </r>
      </text>
    </comment>
  </commentList>
</comments>
</file>

<file path=xl/comments6.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88" authorId="1" shapeId="0">
      <text>
        <r>
          <rPr>
            <sz val="9"/>
            <color indexed="81"/>
            <rFont val="Arial"/>
            <family val="2"/>
          </rPr>
          <t>Assume straight line change</t>
        </r>
      </text>
    </comment>
  </commentList>
</comments>
</file>

<file path=xl/comments7.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88" authorId="1" shapeId="0">
      <text>
        <r>
          <rPr>
            <sz val="9"/>
            <color indexed="81"/>
            <rFont val="Arial"/>
            <family val="2"/>
          </rPr>
          <t>Assume straight line change</t>
        </r>
      </text>
    </comment>
  </commentList>
</comments>
</file>

<file path=xl/comments8.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9.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sharedStrings.xml><?xml version="1.0" encoding="utf-8"?>
<sst xmlns="http://schemas.openxmlformats.org/spreadsheetml/2006/main" count="488" uniqueCount="253">
  <si>
    <t xml:space="preserve"> </t>
  </si>
  <si>
    <t>Label</t>
  </si>
  <si>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</si>
  <si>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</si>
  <si>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</si>
  <si>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</si>
  <si>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</si>
  <si>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</si>
  <si>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Frequency: Quarterly, End of period</t>
    <phoneticPr fontId="3" type="noConversion"/>
  </si>
  <si>
    <t>Total debt (US billions)</t>
    <phoneticPr fontId="3" type="noConversion"/>
  </si>
  <si>
    <t>Absolute change (US billions)</t>
    <phoneticPr fontId="3" type="noConversion"/>
  </si>
  <si>
    <t>Source: Federal Reserve Bank of New York (US), QUARTERLY REPORT ON HOUSEHOLD DEBT AND CREDIT (HHD_C_Report_2018Q3,  https://www.newyorkfed.org/microeconomics/databank.html, February 24, 2019.</t>
    <phoneticPr fontId="3" type="noConversion"/>
  </si>
  <si>
    <t>03:Q1</t>
  </si>
  <si>
    <t>03:Q2</t>
  </si>
  <si>
    <t>03:Q3</t>
  </si>
  <si>
    <t>03:Q4</t>
  </si>
  <si>
    <t>04:Q1</t>
  </si>
  <si>
    <t>04:Q2</t>
  </si>
  <si>
    <t>04:Q3</t>
  </si>
  <si>
    <t>04:Q4</t>
  </si>
  <si>
    <t>05:Q1</t>
  </si>
  <si>
    <t>05:Q2</t>
  </si>
  <si>
    <t>05:Q3</t>
  </si>
  <si>
    <t>05:Q4</t>
  </si>
  <si>
    <t>06:Q1</t>
  </si>
  <si>
    <t>06:Q2</t>
  </si>
  <si>
    <t>06:Q3</t>
  </si>
  <si>
    <t>06:Q4</t>
  </si>
  <si>
    <t>07:Q1</t>
  </si>
  <si>
    <t>07:Q2</t>
  </si>
  <si>
    <t>07:Q3</t>
  </si>
  <si>
    <t>07:Q4</t>
  </si>
  <si>
    <t>08:Q1</t>
  </si>
  <si>
    <t>08:Q2</t>
  </si>
  <si>
    <t>08:Q3</t>
  </si>
  <si>
    <t>08:Q4</t>
  </si>
  <si>
    <t>09:Q1</t>
  </si>
  <si>
    <t>09:Q2</t>
  </si>
  <si>
    <t>09:Q3</t>
  </si>
  <si>
    <t>09:Q4</t>
  </si>
  <si>
    <t>10:Q1</t>
  </si>
  <si>
    <t>10:Q2</t>
  </si>
  <si>
    <t>10:Q3</t>
  </si>
  <si>
    <t>10:Q4</t>
  </si>
  <si>
    <t>11:Q1</t>
  </si>
  <si>
    <t>11:Q2</t>
  </si>
  <si>
    <t>11:Q3</t>
  </si>
  <si>
    <t>11:Q4</t>
  </si>
  <si>
    <t>12:Q1</t>
  </si>
  <si>
    <t>12:Q2</t>
  </si>
  <si>
    <t>12:Q3</t>
  </si>
  <si>
    <t>12:Q4</t>
  </si>
  <si>
    <t>13:Q1</t>
  </si>
  <si>
    <t>13:Q2</t>
  </si>
  <si>
    <t>13:Q3</t>
  </si>
  <si>
    <t>13:Q4</t>
  </si>
  <si>
    <t>14:Q1</t>
  </si>
  <si>
    <t>14:Q2</t>
  </si>
  <si>
    <t>14:Q3</t>
  </si>
  <si>
    <t>14:Q4</t>
  </si>
  <si>
    <t>15:Q1</t>
  </si>
  <si>
    <t>15:Q2</t>
  </si>
  <si>
    <t>15:Q3</t>
  </si>
  <si>
    <t>15:Q4</t>
  </si>
  <si>
    <t>16:Q1</t>
  </si>
  <si>
    <t>16:Q2</t>
  </si>
  <si>
    <t>16:Q3</t>
  </si>
  <si>
    <t>16:Q4</t>
  </si>
  <si>
    <t>17:Q1</t>
  </si>
  <si>
    <t>17:Q2</t>
  </si>
  <si>
    <t>17:Q3</t>
  </si>
  <si>
    <t>17:Q4</t>
  </si>
  <si>
    <t>18:Q1</t>
  </si>
  <si>
    <t>18:Q2</t>
  </si>
  <si>
    <t>18:Q3</t>
  </si>
  <si>
    <t>18:Q4</t>
  </si>
  <si>
    <t>Q2 2003</t>
  </si>
  <si>
    <t>Q2 2005</t>
  </si>
  <si>
    <t>Q4 2006</t>
  </si>
  <si>
    <t>Q1 2011</t>
  </si>
  <si>
    <t>Q4 2013</t>
  </si>
  <si>
    <t>Q4 2014</t>
  </si>
  <si>
    <t>Q2 2015</t>
  </si>
  <si>
    <t>Q4 2015</t>
  </si>
  <si>
    <t>Q2 2016</t>
  </si>
  <si>
    <t>Q2 2017</t>
  </si>
  <si>
    <t>Q4 2017</t>
  </si>
  <si>
    <t>Q2 2018</t>
  </si>
  <si>
    <t>Q4 2018</t>
  </si>
  <si>
    <t>2008 Q4</t>
  </si>
  <si>
    <t>Source: Federal Reserve Bank of New York (US), QUARTERLY REPORT ON HOUSEHOLD DEBT AND CREDIT (HHD_C_Report_2018Q3, https://www.newyorkfed.org/microeconomics/databank.html, February 24, 2019.</t>
    <phoneticPr fontId="3" type="noConversion"/>
  </si>
  <si>
    <t>30 Jun 93</t>
  </si>
  <si>
    <t>30 Sep 93</t>
  </si>
  <si>
    <t>31 Dec 93</t>
  </si>
  <si>
    <t>31 Mar 94</t>
  </si>
  <si>
    <t>30 Jun 94</t>
  </si>
  <si>
    <t>30 Sep 94</t>
  </si>
  <si>
    <t>31 Dec 94</t>
  </si>
  <si>
    <t>31 Mar 95</t>
  </si>
  <si>
    <t>30 Jun 95</t>
  </si>
  <si>
    <t>30 Sep 95</t>
  </si>
  <si>
    <t>31 Dec 95</t>
  </si>
  <si>
    <t>31 Mar 96</t>
  </si>
  <si>
    <t>30 Jun 96</t>
  </si>
  <si>
    <t>30 Sep 96</t>
  </si>
  <si>
    <t>31 Dec 96</t>
  </si>
  <si>
    <t>31 Mar 97</t>
  </si>
  <si>
    <t>30 Jun 97</t>
  </si>
  <si>
    <t>30 Sep 97</t>
  </si>
  <si>
    <t>31 Dec 97</t>
  </si>
  <si>
    <t>31 Mar 98</t>
  </si>
  <si>
    <t>30 Jun 98</t>
  </si>
  <si>
    <t>30 Sep 98</t>
  </si>
  <si>
    <t>31 Dec 98</t>
  </si>
  <si>
    <t>31 Mar 99</t>
  </si>
  <si>
    <t>30 Jun 99</t>
  </si>
  <si>
    <t>30 Sep 99</t>
  </si>
  <si>
    <t>31 Dec 99</t>
  </si>
  <si>
    <t>31 Mar 00</t>
  </si>
  <si>
    <t>30 Jun 00</t>
  </si>
  <si>
    <t>30 Sep 00</t>
  </si>
  <si>
    <t>31 Dec 00</t>
  </si>
  <si>
    <t>31 Mar 01</t>
  </si>
  <si>
    <t>30 Jun 01</t>
  </si>
  <si>
    <t>30 Sep 01</t>
  </si>
  <si>
    <t>31 Dec 01</t>
  </si>
  <si>
    <t>31 Mar 02</t>
  </si>
  <si>
    <t>30 Jun 02</t>
  </si>
  <si>
    <t>30 Sep 02</t>
  </si>
  <si>
    <t>31 Dec 02</t>
  </si>
  <si>
    <t>31 Mar 03</t>
  </si>
  <si>
    <t>30 Jun 03</t>
  </si>
  <si>
    <t>30 Sep 03</t>
  </si>
  <si>
    <t>31 Dec 03</t>
  </si>
  <si>
    <t>31 Mar 04</t>
  </si>
  <si>
    <t>30 Jun 04</t>
  </si>
  <si>
    <t>30 Sep 04</t>
  </si>
  <si>
    <t>31 Dec 04</t>
  </si>
  <si>
    <t>31 Mar 05</t>
  </si>
  <si>
    <t>30 Jun 05</t>
  </si>
  <si>
    <t>30 Sep 05</t>
  </si>
  <si>
    <t>31 Dec 05</t>
  </si>
  <si>
    <t>31 Mar 06</t>
  </si>
  <si>
    <t>30 Jun 06</t>
  </si>
  <si>
    <t>30 Sep 06</t>
  </si>
  <si>
    <t>31 Dec 06</t>
  </si>
  <si>
    <t>31 Mar 07</t>
  </si>
  <si>
    <t>30 Jun 07</t>
  </si>
  <si>
    <t>30 Sep 07</t>
  </si>
  <si>
    <t>31 Dec 07</t>
  </si>
  <si>
    <t>31 Mar 08</t>
  </si>
  <si>
    <t>30 Jun 08</t>
  </si>
  <si>
    <t>30 Sep 08</t>
  </si>
  <si>
    <t>31 Dec 08</t>
  </si>
  <si>
    <t>31 Mar 09</t>
  </si>
  <si>
    <t>30 Jun 09</t>
  </si>
  <si>
    <t>30 Sep 09</t>
  </si>
  <si>
    <t>31 Dec 09</t>
  </si>
  <si>
    <t>31 Mar 10</t>
  </si>
  <si>
    <t>30 Jun 10</t>
  </si>
  <si>
    <t>30 Sep 10</t>
  </si>
  <si>
    <t>31 Dec 10</t>
  </si>
  <si>
    <t>31 Mar 11</t>
  </si>
  <si>
    <t>30 Jun 11</t>
  </si>
  <si>
    <t>30 Sep 11</t>
  </si>
  <si>
    <t>31 Dec 11</t>
  </si>
  <si>
    <t>31 Mar 12</t>
  </si>
  <si>
    <t>30 Jun 12</t>
  </si>
  <si>
    <t>30 Sep 12</t>
  </si>
  <si>
    <t>31 Dec 12</t>
  </si>
  <si>
    <t>31 Mar 13</t>
  </si>
  <si>
    <t>30 Jun 13</t>
  </si>
  <si>
    <t>30 Sep 13</t>
  </si>
  <si>
    <t>31 Dec 13</t>
  </si>
  <si>
    <t>31 Mar 14</t>
  </si>
  <si>
    <t>30 Jun 14</t>
  </si>
  <si>
    <t>30 Sep 14</t>
  </si>
  <si>
    <t>31 Dec 14</t>
  </si>
  <si>
    <t>31 Mar 15</t>
  </si>
  <si>
    <t>30 Jun 15</t>
  </si>
  <si>
    <t>30 Sep 15</t>
  </si>
  <si>
    <t>31 Dec 15</t>
  </si>
  <si>
    <t>31 Mar 16</t>
  </si>
  <si>
    <t>30 Jun 16</t>
  </si>
  <si>
    <t>30 Sep 16</t>
  </si>
  <si>
    <t>31 Dec 16</t>
  </si>
  <si>
    <t>31 Mar 17</t>
  </si>
  <si>
    <t>30 Jun 17</t>
  </si>
  <si>
    <t>30 Sep 17</t>
  </si>
  <si>
    <t>31 Dec 17</t>
  </si>
  <si>
    <t>31 Mar 18</t>
  </si>
  <si>
    <t>30 Jun 18</t>
  </si>
  <si>
    <t>30 Sep 18</t>
  </si>
  <si>
    <t>31 Dec 18</t>
  </si>
  <si>
    <t>31 Mar 19</t>
  </si>
  <si>
    <t>Q3 1993</t>
    <phoneticPr fontId="3" type="noConversion"/>
  </si>
  <si>
    <t>Q4 2000</t>
  </si>
  <si>
    <t>Q4 2001</t>
  </si>
  <si>
    <t>Q4 2008</t>
  </si>
  <si>
    <t>Q1 2009</t>
  </si>
  <si>
    <t>Q1 2019</t>
  </si>
  <si>
    <t>Total debt (yen billions)</t>
    <phoneticPr fontId="3" type="noConversion"/>
  </si>
  <si>
    <t>Absolute change (yen billions)</t>
    <phoneticPr fontId="3" type="noConversion"/>
  </si>
  <si>
    <t>UScar</t>
    <phoneticPr fontId="3" type="noConversion"/>
  </si>
  <si>
    <t>Total car-loan debt and its absolute change, US, 2003-2018, (billions of US dollars)</t>
    <phoneticPr fontId="3" type="noConversion"/>
  </si>
  <si>
    <t>Absolute change (sterling billions)</t>
  </si>
  <si>
    <t>Total debt (sterling billions)</t>
  </si>
  <si>
    <t>Total car-loan debt and its absolute change, US, 2003-2018, (billions of US dollars)</t>
    <phoneticPr fontId="3" type="noConversion"/>
  </si>
  <si>
    <t>Total credit card debt and its absolute change, US, 2003-2018, (billions of US dollars)</t>
  </si>
  <si>
    <t>Total credit card debt and its absolute change, US, 2003-2018, (billions of US dollars)</t>
    <phoneticPr fontId="3" type="noConversion"/>
  </si>
  <si>
    <t>Total credit card debt and its absolute change, UK, 1993-2019, (sterling billions)</t>
  </si>
  <si>
    <t>Total credit card debt and its absolute change, UK, 1993-2019, (sterling billions)</t>
    <phoneticPr fontId="3" type="noConversion"/>
  </si>
  <si>
    <t>Q4 1998</t>
    <phoneticPr fontId="3" type="noConversion"/>
  </si>
  <si>
    <t>Q1 1999</t>
    <phoneticPr fontId="3" type="noConversion"/>
  </si>
  <si>
    <t>Q3 2008</t>
    <phoneticPr fontId="3" type="noConversion"/>
  </si>
  <si>
    <t>Q4 2012</t>
    <phoneticPr fontId="3" type="noConversion"/>
  </si>
  <si>
    <t>Q2 2014</t>
    <phoneticPr fontId="3" type="noConversion"/>
  </si>
  <si>
    <t>Q3 2014</t>
    <phoneticPr fontId="3" type="noConversion"/>
  </si>
  <si>
    <t>Q3 2016</t>
    <phoneticPr fontId="3" type="noConversion"/>
  </si>
  <si>
    <t>Q1 2018</t>
    <phoneticPr fontId="3" type="noConversion"/>
  </si>
  <si>
    <t>Absolute change (euro billions)</t>
    <phoneticPr fontId="3" type="noConversion"/>
  </si>
  <si>
    <t>Total debt (euro billions)</t>
    <phoneticPr fontId="3" type="noConversion"/>
  </si>
  <si>
    <t>Label</t>
    <phoneticPr fontId="3" type="noConversion"/>
  </si>
  <si>
    <t>Source: Bank of England, Quarterly amounts outstanding of total sterling net credit card lending to individuals (in sterling millions) seasonally adjusted LPQVZRJ, https://www.bankofengland.co.uk/boeapps/database/fromshowcolumns.asp?Travel=NIxSTxTAxSUx&amp;FromSeries=1&amp;ToSeries=50&amp;DAT=ALL&amp;FNY=&amp;CSVF=TT&amp;html.x=150&amp;html.y=14&amp;C=E64&amp;Filter=N, May 21, 2019.</t>
    <phoneticPr fontId="3" type="noConversion"/>
  </si>
  <si>
    <t>Total credit card debt and its absolute change, China, 2008-2018, (RMB billions)</t>
  </si>
  <si>
    <t>Total credit card debt and its absolute change, China, 2008-2018, (RMB billions)</t>
    <phoneticPr fontId="3" type="noConversion"/>
  </si>
  <si>
    <t>Total debt (RMB billions)</t>
    <phoneticPr fontId="3" type="noConversion"/>
  </si>
  <si>
    <t>Absolute change (RMB billions)</t>
    <phoneticPr fontId="3" type="noConversion"/>
  </si>
  <si>
    <t>Source: CEIC, China credit card authorized credit 2008-2018, https://www.ceicdata.com/en/china/bank-card-statistics/credit-card-authorized-credit, May 27, 2019.</t>
    <phoneticPr fontId="3" type="noConversion"/>
  </si>
  <si>
    <t>Total consumer card loans to households and its absolute change, Japan, 1989-2019, (yen billions)</t>
  </si>
  <si>
    <t>Total consumer card loans to households and its absolute change, Japan, 1989-2019, (yen billions)</t>
    <phoneticPr fontId="3" type="noConversion"/>
  </si>
  <si>
    <t>Source: Bank of Japan, LA01'DLCLLKG72_DLCL2DSTCL (Consumer Loans/Card Loans/Loans to Households /Banking Accounts, Trust Accounts and Overseas Office Accounts/Domestically Licensed Banks), http://www.stat-search.boj.or.jp, May 22, 2019.</t>
    <phoneticPr fontId="3" type="noConversion"/>
  </si>
  <si>
    <t>Frequency: Yearly, End of period</t>
    <phoneticPr fontId="3" type="noConversion"/>
  </si>
  <si>
    <t>UScard</t>
    <phoneticPr fontId="3" type="noConversion"/>
  </si>
  <si>
    <t>UKcard</t>
    <phoneticPr fontId="3" type="noConversion"/>
  </si>
  <si>
    <t>JPcard</t>
    <phoneticPr fontId="3" type="noConversion"/>
  </si>
  <si>
    <t>DEconsumer</t>
    <phoneticPr fontId="3" type="noConversion"/>
  </si>
  <si>
    <t>CNcard</t>
    <phoneticPr fontId="3" type="noConversion"/>
  </si>
  <si>
    <t>Individual/household consumer loan (car loan, card loan, etc.)</t>
    <phoneticPr fontId="3" type="noConversion"/>
  </si>
  <si>
    <t>Source: Deutsche Bundesbank Eurosystem, Time Series BBK01.CEFEJ0, https://www.bundesbank.de/dynamic/action/en/statistics/time-series-databases/time-series-databases/745582/745582?listId=www_v1f_14vb41&amp;tsId=BBK01.CEFEJ0, June 2, 2019.</t>
    <phoneticPr fontId="3" type="noConversion"/>
  </si>
  <si>
    <t>DEhousholdS</t>
    <phoneticPr fontId="3" type="noConversion"/>
  </si>
  <si>
    <t>DEhouseholdL</t>
    <phoneticPr fontId="3" type="noConversion"/>
  </si>
  <si>
    <t>Total short-term household loans and its absolute change, Germany, 1999-2018, (euro billions)</t>
  </si>
  <si>
    <t>Total short-term household loans and its absolute change, Germany, 1999-2018, (euro billions)</t>
    <phoneticPr fontId="3" type="noConversion"/>
  </si>
  <si>
    <t>Total long-term household loans and its absolute change, Germany, 1999-2018, (euro billions)</t>
  </si>
  <si>
    <t>Total long-term household loans and its absolute change, Germany, 1999-2018, (euro billions)</t>
    <phoneticPr fontId="3" type="noConversion"/>
  </si>
  <si>
    <t>Total household loans and its absolute change, Germany, 1999-2018, (euro billions)</t>
  </si>
  <si>
    <t>Total household loans and its absolute change, Germany, 1999-2018, (euro billions)</t>
    <phoneticPr fontId="3" type="noConversion"/>
  </si>
  <si>
    <t>DEhousholdT</t>
    <phoneticPr fontId="3" type="noConversion"/>
  </si>
  <si>
    <t>Total consumer loans and its absolute change, Germany, 2005-2017, (euro billions)</t>
    <phoneticPr fontId="3" type="noConversion"/>
  </si>
  <si>
    <t>Source: Deutsche Bundesbank Eurosystem, Financial accounts for Germany, https://www.bundesbank.de/en/publications/statistics/special-statistical-publications/financial-accounts-for-germany-650972, June 2, 2019.</t>
    <phoneticPr fontId="3" type="noConversion"/>
  </si>
  <si>
    <t>Total consumer loans and its absolute change, Germany, 2005-2017, (euro billions)</t>
    <phoneticPr fontId="3" type="noConversion"/>
  </si>
  <si>
    <t>These reference tables contain statistics of different consumer loans for different countries (depending on the availability of data). The first two tables are for US, which report the car loan and credit card debt respectively. For UK, Japan and China, card loans are reported. But for Germany, the household loans (which include mortgage, consumer and enterpreneurial loans) are generally reported with their divisions being reported only after the year 2005. Hence for Germany, we give the table for overall household loans from 1991 onwards and its long-term and short-term loans. The consumer loans for Germany are graphed for 2005 onwards. The graph beside each table shows the total amount of debt, and the absolute change over time. The x-axis is the absolute change while the y-axis is the total amount (or number). Each circle represents a certain year.</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</si>
</sst>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_ "/>
    <numFmt numFmtId="165" formatCode="0_);\(0\)"/>
    <numFmt numFmtId="166" formatCode="0.000_);[Red]\(0.000\)"/>
    <numFmt numFmtId="167" formatCode="0.000_ "/>
    <numFmt numFmtId="168" formatCode="0_);[Red]\(0\)"/>
    <numFmt numFmtId="169" formatCode="0.00_ "/>
    <numFmt numFmtId="170" formatCode="0.0_);[Red]\(0.0\)"/>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indexed="81"/>
      <name val="Arial"/>
      <family val="2"/>
    </font>
    <font>
      <sz val="9"/>
      <color indexed="81"/>
      <name val="Arial"/>
      <family val="2"/>
    </font>
    <font>
      <sz val="10"/>
      <color theme="1"/>
      <name val="Arial"/>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indexed="64"/>
      </bottom>
      <diagonal/>
    </border>
    <border>
      <left/>
      <right/>
      <top style="thick">
        <color indexed="64"/>
      </top>
      <bottom style="thin">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52">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4" fontId="4" fillId="0" borderId="0" xfId="0" applyNumberFormat="1" applyFont="1" applyAlignment="1">
      <alignment horizontal="left" vertical="center"/>
    </xf>
    <xf numFmtId="14" fontId="4" fillId="0" borderId="0" xfId="0" applyNumberFormat="1" applyFont="1" applyBorder="1" applyAlignment="1">
      <alignment horizontal="left" vertical="center"/>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0" xfId="0" applyNumberFormat="1" applyFont="1" applyBorder="1" applyAlignment="1">
      <alignment horizontal="left" vertical="center"/>
    </xf>
    <xf numFmtId="165" fontId="4" fillId="0" borderId="0" xfId="0" applyNumberFormat="1" applyFont="1" applyBorder="1" applyAlignment="1">
      <alignment horizontal="left" vertical="center"/>
    </xf>
    <xf numFmtId="0" fontId="4" fillId="0" borderId="0" xfId="0" applyFont="1" applyBorder="1" applyAlignment="1">
      <alignment horizontal="left" vertical="center"/>
    </xf>
    <xf numFmtId="164" fontId="4" fillId="0" borderId="0" xfId="0" applyNumberFormat="1" applyFont="1" applyBorder="1" applyAlignment="1">
      <alignment horizontal="left" vertical="center"/>
    </xf>
    <xf numFmtId="0" fontId="5" fillId="0" borderId="0" xfId="17" applyFont="1" applyAlignment="1" applyProtection="1">
      <alignment horizontal="left" vertical="center"/>
    </xf>
    <xf numFmtId="17" fontId="4" fillId="0" borderId="0" xfId="0" applyNumberFormat="1" applyFont="1" applyFill="1" applyBorder="1" applyAlignment="1">
      <alignment horizontal="left" vertical="center"/>
    </xf>
    <xf numFmtId="17" fontId="4" fillId="0" borderId="1" xfId="0" applyNumberFormat="1" applyFont="1" applyFill="1" applyBorder="1" applyAlignment="1">
      <alignment horizontal="left" vertical="center"/>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167" fontId="4" fillId="0" borderId="0" xfId="0" applyNumberFormat="1" applyFont="1" applyAlignment="1">
      <alignment horizontal="left" vertical="center"/>
    </xf>
    <xf numFmtId="167"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xf numFmtId="167" fontId="4" fillId="0" borderId="0" xfId="0" applyNumberFormat="1" applyFont="1" applyBorder="1" applyAlignment="1">
      <alignment horizontal="left" vertical="center"/>
    </xf>
    <xf numFmtId="168" fontId="4" fillId="0" borderId="0" xfId="0" applyNumberFormat="1" applyFont="1" applyAlignment="1">
      <alignment horizontal="left" vertical="center"/>
    </xf>
    <xf numFmtId="168" fontId="4" fillId="0" borderId="1" xfId="0" applyNumberFormat="1" applyFont="1" applyBorder="1" applyAlignment="1">
      <alignment horizontal="left" vertical="center"/>
    </xf>
    <xf numFmtId="168" fontId="6" fillId="0" borderId="2" xfId="0" applyNumberFormat="1" applyFont="1" applyBorder="1" applyAlignment="1">
      <alignment horizontal="left" vertical="center"/>
    </xf>
    <xf numFmtId="169" fontId="4" fillId="0" borderId="0" xfId="0" applyNumberFormat="1" applyFont="1" applyAlignment="1">
      <alignment horizontal="left" vertical="center"/>
    </xf>
    <xf numFmtId="169" fontId="4" fillId="0" borderId="1" xfId="0" applyNumberFormat="1" applyFont="1" applyBorder="1" applyAlignment="1">
      <alignment horizontal="left" vertical="center"/>
    </xf>
    <xf numFmtId="167" fontId="4" fillId="2" borderId="1" xfId="0" applyNumberFormat="1" applyFont="1" applyFill="1" applyBorder="1" applyAlignment="1">
      <alignment horizontal="left" vertical="center"/>
    </xf>
    <xf numFmtId="164" fontId="4" fillId="2" borderId="1" xfId="0" applyNumberFormat="1" applyFont="1" applyFill="1" applyBorder="1" applyAlignment="1">
      <alignment horizontal="left" vertical="center"/>
    </xf>
    <xf numFmtId="170" fontId="4" fillId="0" borderId="0" xfId="0" applyNumberFormat="1" applyFont="1" applyAlignment="1">
      <alignment horizontal="left" vertical="center"/>
    </xf>
    <xf numFmtId="170" fontId="4" fillId="0" borderId="0" xfId="0" applyNumberFormat="1" applyFont="1" applyBorder="1" applyAlignment="1">
      <alignment horizontal="left" vertical="center"/>
    </xf>
    <xf numFmtId="170" fontId="4" fillId="0" borderId="1" xfId="0" applyNumberFormat="1" applyFont="1" applyBorder="1" applyAlignment="1">
      <alignment horizontal="left" vertical="center"/>
    </xf>
    <xf numFmtId="168" fontId="4" fillId="0" borderId="0" xfId="0" applyNumberFormat="1" applyFont="1" applyFill="1" applyBorder="1" applyAlignment="1">
      <alignment horizontal="left" vertical="center"/>
    </xf>
    <xf numFmtId="164" fontId="4" fillId="0" borderId="1" xfId="0" applyNumberFormat="1" applyFont="1" applyFill="1" applyBorder="1" applyAlignment="1">
      <alignment horizontal="left" vertical="center"/>
    </xf>
    <xf numFmtId="168" fontId="4" fillId="0" borderId="1" xfId="0" applyNumberFormat="1" applyFont="1" applyFill="1" applyBorder="1" applyAlignment="1">
      <alignment horizontal="left" vertical="center"/>
    </xf>
    <xf numFmtId="17" fontId="11" fillId="0" borderId="0" xfId="0" applyNumberFormat="1" applyFont="1" applyAlignment="1">
      <alignment horizontal="left" vertical="center"/>
    </xf>
    <xf numFmtId="17" fontId="11" fillId="0" borderId="1" xfId="0" applyNumberFormat="1" applyFont="1" applyBorder="1" applyAlignment="1">
      <alignment horizontal="left" vertical="center"/>
    </xf>
    <xf numFmtId="169" fontId="4" fillId="0" borderId="0"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US car-loan debt 2003-2018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1189635496556037"/>
          <c:y val="3.9644542100609158E-3"/>
        </c:manualLayout>
      </c:layout>
      <c:overlay val="1"/>
      <c:spPr>
        <a:solidFill>
          <a:schemeClr val="bg1"/>
        </a:solidFill>
      </c:spPr>
    </c:title>
    <c:autoTitleDeleted val="0"/>
    <c:plotArea>
      <c:layout>
        <c:manualLayout>
          <c:layoutTarget val="inner"/>
          <c:xMode val="edge"/>
          <c:yMode val="edge"/>
          <c:x val="0.10664644587862017"/>
          <c:y val="4.5289985649571082E-2"/>
          <c:w val="0.85822013813907116"/>
          <c:h val="0.9051679263983274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layout/>
              <c:tx>
                <c:strRef>
                  <c:f>UScar!$D$10</c:f>
                  <c:strCache>
                    <c:ptCount val="1"/>
                    <c:pt idx="0">
                      <c:v>Q2 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{048E8284-7C58-4EFD-8A54-F3C97548F244}</c15:txfldGUID>
                      <c15:f>UScar!$D$10</c15:f>
                      <c15:dlblFieldTableCache>
                        <c:ptCount val="1"/>
                        <c:pt idx="0">
                          <c:v>Q2 2003</c:v>
                        </c:pt>
                      </c15:dlblFieldTableCache>
                    </c15:dlblFTEntry>
                  </c15:dlblFieldTable>
                  <c15:showDataLabelsRange val="0"/>
                </c:ext>
                <c:ext xmlns:c16="http://schemas.microsoft.com/office/drawing/2014/chart" uri="{C3380CC4-5D6E-409C-BE32-E72D297353CC}">
                  <c16:uniqueId val="{00000001-4829-CC43-88B0-5E8ECE53FF94}"/>
                </c:ext>
              </c:extLst>
            </c:dLbl>
            <c:dLbl>
              <c:idx val="2"/>
              <c:layout/>
              <c:tx>
                <c:strRef>
                  <c:f>UScar!$D$11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{EA67DD14-F1F9-463C-B5B3-AC63F9A28A89}</c15:txfldGUID>
                      <c15:f>UScar!$D$11</c15:f>
                      <c15:dlblFieldTableCache>
                        <c:ptCount val="1"/>
                        <c:pt idx="0">
                          <c:v> </c:v>
                        </c:pt>
                      </c15:dlblFieldTableCache>
                    </c15:dlblFTEntry>
                  </c15:dlblFieldTable>
                  <c15:showDataLabelsRange val="0"/>
                </c:ext>
                <c:ext xmlns:c16="http://schemas.microsoft.com/office/drawing/2014/chart" uri="{C3380CC4-5D6E-409C-BE32-E72D297353CC}">
                  <c16:uniqueId val="{00000002-4829-CC43-88B0-5E8ECE53FF94}"/>
                </c:ext>
              </c:extLst>
            </c:dLbl>
            <c:dLbl>
              <c:idx val="9"/>
              <c:layout/>
              <c:tx>
                <c:strRef>
                  <c:f>UScar!$D$18</c:f>
                  <c:strCache>
                    <c:ptCount val="1"/>
                    <c:pt idx="0">
                      <c:v>Q2 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{64D006A8-109C-472D-A11E-CD6D0AB018B0}</c15:txfldGUID>
                      <c15:f>UScar!$D$18</c15:f>
                      <c15:dlblFieldTableCache>
                        <c:ptCount val="1"/>
                        <c:pt idx="0">
                          <c:v>Q2 2005</c:v>
                        </c:pt>
                      </c15:dlblFieldTableCache>
                    </c15:dlblFTEntry>
                  </c15:dlblFieldTable>
                  <c15:showDataLabelsRange val="0"/>
                </c:ext>
                <c:ext xmlns:c16="http://schemas.microsoft.com/office/drawing/2014/chart" uri="{C3380CC4-5D6E-409C-BE32-E72D297353CC}">
                  <c16:uniqueId val="{00000009-4829-CC43-88B0-5E8ECE53FF94}"/>
                </c:ext>
              </c:extLst>
            </c:dLbl>
            <c:dLbl>
              <c:idx val="13"/>
              <c:layout/>
              <c:tx>
                <c:strRef>
                  <c:f>UScar!$D$22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{881EA748-C084-446F-BEA0-C6E72B7B83CB}</c15:txfldGUID>
                      <c15:f>UScar!$D$22</c15:f>
                      <c15:dlblFieldTableCache>
                        <c:ptCount val="1"/>
                        <c:pt idx="0">
                          <c:v> </c:v>
                        </c:pt>
                      </c15:dlblFieldTableCache>
                    </c15:dlblFTEntry>
                  </c15:dlblFieldTable>
                  <c15:showDataLabelsRange val="0"/>
                </c:ext>
                <c:ext xmlns:c16="http://schemas.microsoft.com/office/drawing/2014/chart" uri="{C3380CC4-5D6E-409C-BE32-E72D297353CC}">
                  <c16:uniqueId val="{0000000D-4829-CC43-88B0-5E8ECE53FF94}"/>
                </c:ext>
              </c:extLst>
            </c:dLbl>
            <c:dLbl>
              <c:idx val="14"/>
              <c:layout/>
              <c:tx>
                <c:strRef>
                  <c:f>UScar!$D$23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{F75ED5A2-98E8-46A7-9731-D9140D9C8895}</c15:txfldGUID>
                      <c15:f>UScar!$D$23</c15:f>
                      <c15:dlblFieldTableCache>
                        <c:ptCount val="1"/>
                        <c:pt idx="0">
                          <c:v> </c:v>
                        </c:pt>
                      </c15:dlblFieldTableCache>
                    </c15:dlblFTEntry>
                  </c15:dlblFieldTable>
                  <c15:showDataLabelsRange val="0"/>
                </c:ext>
                <c:ext xmlns:c16="http://schemas.microsoft.com/office/drawing/2014/chart" uri="{C3380CC4-5D6E-409C-BE32-E72D297353CC}">
                  <c16:uniqueId val="{0000000E-4829-CC43-88B0-5E8ECE53FF94}"/>
                </c:ext>
              </c:extLst>
            </c:dLbl>
            <c:dLbl>
              <c:idx val="15"/>
              <c:layout/>
              <c:tx>
                <c:strRef>
                  <c:f>UScar!$D$24</c:f>
                  <c:strCache>
                    <c:ptCount val="1"/>
                    <c:pt idx="0">
                      <c:v>Q4 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{EA2B3562-8F25-4E95-BF5C-AA616B89EA98}</c15:txfldGUID>
                      <c15:f>UScar!$D$24</c15:f>
                      <c15:dlblFieldTableCache>
                        <c:ptCount val="1"/>
                        <c:pt idx="0">
                          <c:v>Q4 2006</c:v>
                        </c:pt>
                      </c15:dlblFieldTableCache>
                    </c15:dlblFTEntry>
                  </c15:dlblFieldTable>
                  <c15:showDataLabelsRange val="0"/>
                </c:ext>
                <c:ext xmlns:c16="http://schemas.microsoft.com/office/drawing/2014/chart" uri="{C3380CC4-5D6E-409C-BE32-E72D297353CC}">
                  <c16:uniqueId val="{0000000F-4829-CC43-88B0-5E8ECE53FF94}"/>
                </c:ext>
              </c:extLst>
            </c:dLbl>
            <c:dLbl>
              <c:idx val="17"/>
              <c:layout/>
              <c:tx>
                <c:strRef>
                  <c:f>UScar!$D$26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{709B96F0-E1D8-4F2F-BFC0-FFDBFEF76A12}</c15:txfldGUID>
                      <c15:f>UScar!$D$26</c15:f>
                      <c15:dlblFieldTableCache>
                        <c:ptCount val="1"/>
                        <c:pt idx="0">
                          <c:v> </c:v>
                        </c:pt>
                      </c15:dlblFieldTableCache>
                    </c15:dlblFTEntry>
                  </c15:dlblFieldTable>
                  <c15:showDataLabelsRange val="0"/>
                </c:ext>
                <c:ext xmlns:c16="http://schemas.microsoft.com/office/drawing/2014/chart" uri="{C3380CC4-5D6E-409C-BE32-E72D297353CC}">
                  <c16:uniqueId val="{00000011-4829-CC43-88B0-5E8ECE53FF94}"/>
                </c:ext>
              </c:extLst>
            </c:dLbl>
            <c:dLbl>
              <c:idx val="19"/>
              <c:layout/>
              <c:tx>
                <c:strRef>
                  <c:f>UScar!$D$28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{AEFB2B41-E07E-4A7A-86E3-D3AAA9C83A3B}</c15:txfldGUID>
                      <c15:f>UScar!$D$28</c15:f>
                      <c15:dlblFieldTableCache>
                        <c:ptCount val="1"/>
                        <c:pt idx="0">
                          <c:v> </c:v>
                        </c:pt>
                      </c15:dlblFieldTableCache>
                    </c15:dlblFTEntry>
                  </c15:dlblFieldTable>
                  <c15:showDataLabelsRange val="0"/>
                </c:ext>
                <c:ext xmlns:c16="http://schemas.microsoft.com/office/drawing/2014/chart" uri="{C3380CC4-5D6E-409C-BE32-E72D297353CC}">
                  <c16:uniqueId val="{00000013-4829-CC43-88B0-5E8ECE53FF94}"/>
                </c:ext>
              </c:extLst>
            </c:dLbl>
            <c:dLbl>
              <c:idx val="22"/>
              <c:layout/>
              <c:tx>
                <c:strRef>
                  <c:f>UScar!$D$31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{FB5FC5C4-1C79-4446-A63D-F2E0F88DE25B}</c15:txfldGUID>
                      <c15:f>UScar!$D$31</c15:f>
                      <c15:dlblFieldTableCache>
                        <c:ptCount val="1"/>
                        <c:pt idx="0">
                          <c:v> </c:v>
                        </c:pt>
                      </c15:dlblFieldTableCache>
                    </c15:dlblFTEntry>
                  </c15:dlblFieldTable>
                  <c15:showDataLabelsRange val="0"/>
                </c:ext>
                <c:ext xmlns:c16="http://schemas.microsoft.com/office/drawing/2014/chart" uri="{C3380CC4-5D6E-409C-BE32-E72D297353CC}">
                  <c16:uniqueId val="{00000016-4829-CC43-88B0-5E8ECE53FF94}"/>
                </c:ext>
              </c:extLst>
            </c:dLbl>
            <c:dLbl>
              <c:idx val="23"/>
              <c:layout/>
              <c:tx>
                <c:strRef>
                  <c:f>UScar!$D$32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{35C2C0DD-C2C8-4AF3-A159-1A03501B3294}</c15:txfldGUID>
                      <c15:f>UScar!$D$32</c15:f>
                      <c15:dlblFieldTableCache>
                        <c:ptCount val="1"/>
                        <c:pt idx="0">
                          <c:v> </c:v>
                        </c:pt>
                      </c15:dlblFieldTableCache>
                    </c15:dlblFTEntry>
                  </c15:dlblFieldTable>
                  <c15:showDataLabelsRange val="0"/>
                </c:ext>
                <c:ext xmlns:c16="http://schemas.microsoft.com/office/drawing/2014/chart" uri="{C3380CC4-5D6E-409C-BE32-E72D297353CC}">
                  <c16:uniqueId val="{00000017-4829-CC43-88B0-5E8ECE53FF94}"/>
                </c:ext>
              </c:extLst>
            </c:dLbl>
            <c:dLbl>
              <c:idx val="24"/>
              <c:layout/>
              <c:tx>
                <c:strRef>
                  <c:f>UScar!$D$33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{5453E137-B0CD-4D2D-863D-E656E7939308}</c15:txfldGUID>
                      <c15:f>UScar!$D$33</c15:f>
                      <c15:dlblFieldTableCache>
                        <c:ptCount val="1"/>
                        <c:pt idx="0">
                          <c:v> </c:v>
                        </c:pt>
                      </c15:dlblFieldTableCache>
                    </c15:dlblFTEntry>
                  </c15:dlblFieldTable>
                  <c15:showDataLabelsRange val="0"/>
                </c:ext>
                <c:ext xmlns:c16="http://schemas.microsoft.com/office/drawing/2014/chart" uri="{C3380CC4-5D6E-409C-BE32-E72D297353CC}">
                  <c16:uniqueId val="{00000018-4829-CC43-88B0-5E8ECE53FF94}"/>
                </c:ext>
              </c:extLst>
            </c:dLbl>
            <c:dLbl>
              <c:idx val="25"/>
              <c:layout/>
              <c:tx>
                <c:strRef>
                  <c:f>UScar!$D$34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{5B841EB5-122C-4600-9A0C-59413D86E085}</c15:txfldGUID>
                      <c15:f>UScar!$D$34</c15:f>
                      <c15:dlblFieldTableCache>
                        <c:ptCount val="1"/>
                        <c:pt idx="0">
                          <c:v> </c:v>
                        </c:pt>
                      </c15:dlblFieldTableCache>
                    </c15:dlblFTEntry>
                  </c15:dlblFieldTable>
                  <c15:showDataLabelsRange val="0"/>
                </c:ext>
                <c:ext xmlns:c16="http://schemas.microsoft.com/office/drawing/2014/chart" uri="{C3380CC4-5D6E-409C-BE32-E72D297353CC}">
                  <c16:uniqueId val="{00000019-4829-CC43-88B0-5E8ECE53FF94}"/>
                </c:ext>
              </c:extLst>
            </c:dLbl>
            <c:dLbl>
              <c:idx val="26"/>
              <c:layout/>
              <c:tx>
                <c:strRef>
                  <c:f>UScar!$D$35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{9D786BCF-17AA-417D-9064-246AB41FAA4E}</c15:txfldGUID>
                      <c15:f>UScar!$D$35</c15:f>
                      <c15:dlblFieldTableCache>
                        <c:ptCount val="1"/>
                        <c:pt idx="0">
                          <c:v> </c:v>
                        </c:pt>
                      </c15:dlblFieldTableCache>
                    </c15:dlblFTEntry>
                  </c15:dlblFieldTable>
                  <c15:showDataLabelsRange val="0"/>
                </c:ext>
                <c:ext xmlns:c16="http://schemas.microsoft.com/office/drawing/2014/chart" uri="{C3380CC4-5D6E-409C-BE32-E72D297353CC}">
                  <c16:uniqueId val="{0000001A-4829-CC43-88B0-5E8ECE53FF94}"/>
                </c:ext>
              </c:extLst>
            </c:dLbl>
            <c:dLbl>
              <c:idx val="27"/>
              <c:layout/>
              <c:tx>
                <c:strRef>
                  <c:f>UScar!$D$36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{CB331EC5-2875-47EA-A3B9-C7FB91EF59EF}</c15:txfldGUID>
                      <c15:f>UScar!$D$36</c15:f>
                      <c15:dlblFieldTableCache>
                        <c:ptCount val="1"/>
                        <c:pt idx="0">
                          <c:v> </c:v>
                        </c:pt>
                      </c15:dlblFieldTableCache>
                    </c15:dlblFTEntry>
                  </c15:dlblFieldTable>
                  <c15:showDataLabelsRange val="0"/>
                </c:ext>
                <c:ext xmlns:c16="http://schemas.microsoft.com/office/drawing/2014/chart" uri="{C3380CC4-5D6E-409C-BE32-E72D297353CC}">
                  <c16:uniqueId val="{0000001B-4829-CC43-88B0-5E8ECE53FF94}"/>
                </c:ext>
              </c:extLst>
            </c:dLbl>
            <c:dLbl>
              <c:idx val="30"/>
              <c:layout/>
              <c:tx>
                <c:strRef>
                  <c:f>UScar!$D$39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{21108986-4DC7-48AE-8547-2450FBD03820}</c15:txfldGUID>
                      <c15:f>UScar!$D$39</c15:f>
                      <c15:dlblFieldTableCache>
                        <c:ptCount val="1"/>
                        <c:pt idx="0">
                          <c:v> </c:v>
                        </c:pt>
                      </c15:dlblFieldTableCache>
                    </c15:dlblFTEntry>
                  </c15:dlblFieldTable>
                  <c15:showDataLabelsRange val="0"/>
                </c:ext>
                <c:ext xmlns:c16="http://schemas.microsoft.com/office/drawing/2014/chart" uri="{C3380CC4-5D6E-409C-BE32-E72D297353CC}">
                  <c16:uniqueId val="{0000001E-4829-CC43-88B0-5E8ECE53FF94}"/>
                </c:ext>
              </c:extLst>
            </c:dLbl>
            <c:dLbl>
              <c:idx val="31"/>
              <c:layout/>
              <c:tx>
                <c:strRef>
                  <c:f>UScar!$D$40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{4D450C6F-1C41-4A50-8660-72E60D94742D}</c15:txfldGUID>
                      <c15:f>UScar!$D$40</c15:f>
                      <c15:dlblFieldTableCache>
                        <c:ptCount val="1"/>
                        <c:pt idx="0">
                          <c:v> </c:v>
                        </c:pt>
                      </c15:dlblFieldTableCache>
                    </c15:dlblFTEntry>
                  </c15:dlblFieldTable>
                  <c15:showDataLabelsRange val="0"/>
                </c:ext>
                <c:ext xmlns:c16="http://schemas.microsoft.com/office/drawing/2014/chart" uri="{C3380CC4-5D6E-409C-BE32-E72D297353CC}">
                  <c16:uniqueId val="{0000001F-4829-CC43-88B0-5E8ECE53FF94}"/>
                </c:ext>
              </c:extLst>
            </c:dLbl>
            <c:dLbl>
              <c:idx val="32"/>
              <c:layout/>
              <c:tx>
                <c:strRef>
                  <c:f>UScar!$D$41</c:f>
                  <c:strCache>
                    <c:ptCount val="1"/>
                    <c:pt idx="0">
                      <c:v>Q1 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{87BE9722-CD20-4CCA-BADE-7664D94B0567}</c15:txfldGUID>
                      <c15:f>UScar!$D$41</c15:f>
                      <c15:dlblFieldTableCache>
                        <c:ptCount val="1"/>
                        <c:pt idx="0">
                          <c:v>Q1 2011</c:v>
                        </c:pt>
                      </c15:dlblFieldTableCache>
                    </c15:dlblFTEntry>
                  </c15:dlblFieldTable>
                  <c15:showDataLabelsRange val="0"/>
                </c:ext>
                <c:ext xmlns:c16="http://schemas.microsoft.com/office/drawing/2014/chart" uri="{C3380CC4-5D6E-409C-BE32-E72D297353CC}">
                  <c16:uniqueId val="{00000020-4829-CC43-88B0-5E8ECE53FF94}"/>
                </c:ext>
              </c:extLst>
            </c:dLbl>
            <c:dLbl>
              <c:idx val="33"/>
              <c:layout/>
              <c:tx>
                <c:strRef>
                  <c:f>UScar!$D$42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{0D238BA1-1C7A-4846-9E45-565CBF2BCE22}</c15:txfldGUID>
                      <c15:f>UScar!$D$42</c15:f>
                      <c15:dlblFieldTableCache>
                        <c:ptCount val="1"/>
                        <c:pt idx="0">
                          <c:v> </c:v>
                        </c:pt>
                      </c15:dlblFieldTableCache>
                    </c15:dlblFTEntry>
                  </c15:dlblFieldTable>
                  <c15:showDataLabelsRange val="0"/>
                </c:ext>
                <c:ext xmlns:c16="http://schemas.microsoft.com/office/drawing/2014/chart" uri="{C3380CC4-5D6E-409C-BE32-E72D297353CC}">
                  <c16:uniqueId val="{00000021-4829-CC43-88B0-5E8ECE53FF94}"/>
                </c:ext>
              </c:extLst>
            </c:dLbl>
            <c:dLbl>
              <c:idx val="34"/>
              <c:layout/>
              <c:tx>
                <c:strRef>
                  <c:f>UScar!$D$43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{466DABE0-8A23-4A95-8547-35C55FBF93A2}</c15:txfldGUID>
                      <c15:f>UScar!$D$43</c15:f>
                      <c15:dlblFieldTableCache>
                        <c:ptCount val="1"/>
                        <c:pt idx="0">
                          <c:v> </c:v>
                        </c:pt>
                      </c15:dlblFieldTableCache>
                    </c15:dlblFTEntry>
                  </c15:dlblFieldTable>
                  <c15:showDataLabelsRange val="0"/>
                </c:ext>
                <c:ext xmlns:c16="http://schemas.microsoft.com/office/drawing/2014/chart" uri="{C3380CC4-5D6E-409C-BE32-E72D297353CC}">
                  <c16:uniqueId val="{00000022-4829-CC43-88B0-5E8ECE53FF94}"/>
                </c:ext>
              </c:extLst>
            </c:dLbl>
            <c:dLbl>
              <c:idx val="36"/>
              <c:layout/>
              <c:tx>
                <c:strRef>
                  <c:f>UScar!$D$45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{6528C204-1204-40E3-BD89-148F8B5DDF5F}</c15:txfldGUID>
                      <c15:f>UScar!$D$45</c15:f>
                      <c15:dlblFieldTableCache>
                        <c:ptCount val="1"/>
                        <c:pt idx="0">
                          <c:v> </c:v>
                        </c:pt>
                      </c15:dlblFieldTableCache>
                    </c15:dlblFTEntry>
                  </c15:dlblFieldTable>
                  <c15:showDataLabelsRange val="0"/>
                </c:ext>
                <c:ext xmlns:c16="http://schemas.microsoft.com/office/drawing/2014/chart" uri="{C3380CC4-5D6E-409C-BE32-E72D297353CC}">
                  <c16:uniqueId val="{00000024-4829-CC43-88B0-5E8ECE53FF94}"/>
                </c:ext>
              </c:extLst>
            </c:dLbl>
            <c:dLbl>
              <c:idx val="39"/>
              <c:layout/>
              <c:tx>
                <c:strRef>
                  <c:f>UScar!$D$48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{808389FE-0FC6-4957-A76B-AA20D6092D06}</c15:txfldGUID>
                      <c15:f>UScar!$D$48</c15:f>
                      <c15:dlblFieldTableCache>
                        <c:ptCount val="1"/>
                        <c:pt idx="0">
                          <c:v> </c:v>
                        </c:pt>
                      </c15:dlblFieldTableCache>
                    </c15:dlblFTEntry>
                  </c15:dlblFieldTable>
                  <c15:showDataLabelsRange val="0"/>
                </c:ext>
                <c:ext xmlns:c16="http://schemas.microsoft.com/office/drawing/2014/chart" uri="{C3380CC4-5D6E-409C-BE32-E72D297353CC}">
                  <c16:uniqueId val="{00000027-4829-CC43-88B0-5E8ECE53FF94}"/>
                </c:ext>
              </c:extLst>
            </c:dLbl>
            <c:dLbl>
              <c:idx val="40"/>
              <c:layout/>
              <c:tx>
                <c:strRef>
                  <c:f>UScar!$D$49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{616DA754-F9FC-4F08-87AF-6F8F88778F92}</c15:txfldGUID>
                      <c15:f>UScar!$D$49</c15:f>
                      <c15:dlblFieldTableCache>
                        <c:ptCount val="1"/>
                        <c:pt idx="0">
                          <c:v> </c:v>
                        </c:pt>
                      </c15:dlblFieldTableCache>
                    </c15:dlblFTEntry>
                  </c15:dlblFieldTable>
                  <c15:showDataLabelsRange val="0"/>
                </c:ext>
                <c:ext xmlns:c16="http://schemas.microsoft.com/office/drawing/2014/chart" uri="{C3380CC4-5D6E-409C-BE32-E72D297353CC}">
                  <c16:uniqueId val="{00000028-4829-CC43-88B0-5E8ECE53FF94}"/>
                </c:ext>
              </c:extLst>
            </c:dLbl>
            <c:dLbl>
              <c:idx val="42"/>
              <c:layout/>
              <c:tx>
                <c:strRef>
                  <c:f>UScar!$D$51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{E063ADC4-2B91-4A78-AC75-C9EFE84DE03E}</c15:txfldGUID>
                      <c15:f>UScar!$D$51</c15:f>
                      <c15:dlblFieldTableCache>
                        <c:ptCount val="1"/>
                        <c:pt idx="0">
                          <c:v> </c:v>
                        </c:pt>
                      </c15:dlblFieldTableCache>
                    </c15:dlblFTEntry>
                  </c15:dlblFieldTable>
                  <c15:showDataLabelsRange val="0"/>
                </c:ext>
                <c:ext xmlns:c16="http://schemas.microsoft.com/office/drawing/2014/chart" uri="{C3380CC4-5D6E-409C-BE32-E72D297353CC}">
                  <c16:uniqueId val="{0000002A-4829-CC43-88B0-5E8ECE53FF94}"/>
                </c:ext>
              </c:extLst>
            </c:dLbl>
            <c:dLbl>
              <c:idx val="43"/>
              <c:layout/>
              <c:tx>
                <c:strRef>
                  <c:f>UScar!$D$52</c:f>
                  <c:strCache>
                    <c:ptCount val="1"/>
                    <c:pt idx="0">
                      <c:v>Q4 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{3500353B-15FA-4774-B615-4CFB2147C514}</c15:txfldGUID>
                      <c15:f>UScar!$D$52</c15:f>
                      <c15:dlblFieldTableCache>
                        <c:ptCount val="1"/>
                        <c:pt idx="0">
                          <c:v>Q4 2013</c:v>
                        </c:pt>
                      </c15:dlblFieldTableCache>
                    </c15:dlblFTEntry>
                  </c15:dlblFieldTable>
                  <c15:showDataLabelsRange val="0"/>
                </c:ext>
                <c:ext xmlns:c16="http://schemas.microsoft.com/office/drawing/2014/chart" uri="{C3380CC4-5D6E-409C-BE32-E72D297353CC}">
                  <c16:uniqueId val="{0000002B-4829-CC43-88B0-5E8ECE53FF94}"/>
                </c:ext>
              </c:extLst>
            </c:dLbl>
            <c:dLbl>
              <c:idx val="45"/>
              <c:layout/>
              <c:tx>
                <c:strRef>
                  <c:f>UScar!$D$54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{8D7EF0C4-9D65-4467-8303-06909419ECDD}</c15:txfldGUID>
                      <c15:f>UScar!$D$54</c15:f>
                      <c15:dlblFieldTableCache>
                        <c:ptCount val="1"/>
                        <c:pt idx="0">
                          <c:v> </c:v>
                        </c:pt>
                      </c15:dlblFieldTableCache>
                    </c15:dlblFTEntry>
                  </c15:dlblFieldTable>
                  <c15:showDataLabelsRange val="0"/>
                </c:ext>
                <c:ext xmlns:c16="http://schemas.microsoft.com/office/drawing/2014/chart" uri="{C3380CC4-5D6E-409C-BE32-E72D297353CC}">
                  <c16:uniqueId val="{0000002D-4829-CC43-88B0-5E8ECE53FF94}"/>
                </c:ext>
              </c:extLst>
            </c:dLbl>
            <c:dLbl>
              <c:idx val="47"/>
              <c:layout/>
              <c:tx>
                <c:strRef>
                  <c:f>UScar!$D$56</c:f>
                  <c:strCache>
                    <c:ptCount val="1"/>
                    <c:pt idx="0">
                      <c:v>Q4 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{C79CC672-C637-4AC8-8A47-26C2877C4206}</c15:txfldGUID>
                      <c15:f>UScar!$D$56</c15:f>
                      <c15:dlblFieldTableCache>
                        <c:ptCount val="1"/>
                        <c:pt idx="0">
                          <c:v>Q4 2014</c:v>
                        </c:pt>
                      </c15:dlblFieldTableCache>
                    </c15:dlblFTEntry>
                  </c15:dlblFieldTable>
                  <c15:showDataLabelsRange val="0"/>
                </c:ext>
                <c:ext xmlns:c16="http://schemas.microsoft.com/office/drawing/2014/chart" uri="{C3380CC4-5D6E-409C-BE32-E72D297353CC}">
                  <c16:uniqueId val="{0000002F-4829-CC43-88B0-5E8ECE53FF94}"/>
                </c:ext>
              </c:extLst>
            </c:dLbl>
            <c:dLbl>
              <c:idx val="48"/>
              <c:layout/>
              <c:tx>
                <c:strRef>
                  <c:f>UScar!$D$57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{78D97090-13D7-42EE-B907-8DFA57E07EDA}</c15:txfldGUID>
                      <c15:f>UScar!$D$57</c15:f>
                      <c15:dlblFieldTableCache>
                        <c:ptCount val="1"/>
                        <c:pt idx="0">
                          <c:v> </c:v>
                        </c:pt>
                      </c15:dlblFieldTableCache>
                    </c15:dlblFTEntry>
                  </c15:dlblFieldTable>
                  <c15:showDataLabelsRange val="0"/>
                </c:ext>
                <c:ext xmlns:c16="http://schemas.microsoft.com/office/drawing/2014/chart" uri="{C3380CC4-5D6E-409C-BE32-E72D297353CC}">
                  <c16:uniqueId val="{00000030-4829-CC43-88B0-5E8ECE53FF94}"/>
                </c:ext>
              </c:extLst>
            </c:dLbl>
            <c:dLbl>
              <c:idx val="49"/>
              <c:layout/>
              <c:tx>
                <c:strRef>
                  <c:f>UScar!$D$58</c:f>
                  <c:strCache>
                    <c:ptCount val="1"/>
                    <c:pt idx="0">
                      <c:v>Q2 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{4B761C51-AA8A-455F-B666-B72FD8A995B0}</c15:txfldGUID>
                      <c15:f>UScar!$D$58</c15:f>
                      <c15:dlblFieldTableCache>
                        <c:ptCount val="1"/>
                        <c:pt idx="0">
                          <c:v>Q2 2015</c:v>
                        </c:pt>
                      </c15:dlblFieldTableCache>
                    </c15:dlblFTEntry>
                  </c15:dlblFieldTable>
                  <c15:showDataLabelsRange val="0"/>
                </c:ext>
                <c:ext xmlns:c16="http://schemas.microsoft.com/office/drawing/2014/chart" uri="{C3380CC4-5D6E-409C-BE32-E72D297353CC}">
                  <c16:uniqueId val="{00000031-4829-CC43-88B0-5E8ECE53FF94}"/>
                </c:ext>
              </c:extLst>
            </c:dLbl>
            <c:dLbl>
              <c:idx val="51"/>
              <c:layout/>
              <c:tx>
                <c:strRef>
                  <c:f>UScar!$D$60</c:f>
                  <c:strCache>
                    <c:ptCount val="1"/>
                    <c:pt idx="0">
                      <c:v>Q4 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{1E3C4E80-706A-4ED5-9818-777213E8DC1E}</c15:txfldGUID>
                      <c15:f>UScar!$D$60</c15:f>
                      <c15:dlblFieldTableCache>
                        <c:ptCount val="1"/>
                        <c:pt idx="0">
                          <c:v>Q4 2015</c:v>
                        </c:pt>
                      </c15:dlblFieldTableCache>
                    </c15:dlblFTEntry>
                  </c15:dlblFieldTable>
                  <c15:showDataLabelsRange val="0"/>
                </c:ext>
                <c:ext xmlns:c16="http://schemas.microsoft.com/office/drawing/2014/chart" uri="{C3380CC4-5D6E-409C-BE32-E72D297353CC}">
                  <c16:uniqueId val="{00000000-976D-4B1B-8E72-34193B7098B5}"/>
                </c:ext>
              </c:extLst>
            </c:dLbl>
            <c:dLbl>
              <c:idx val="53"/>
              <c:layout/>
              <c:tx>
                <c:strRef>
                  <c:f>UScar!$D$62</c:f>
                  <c:strCache>
                    <c:ptCount val="1"/>
                    <c:pt idx="0">
                      <c:v>Q2 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{D70BBE3B-6C24-41AF-8F1D-D11FF876EF78}</c15:txfldGUID>
                      <c15:f>UScar!$D$62</c15:f>
                      <c15:dlblFieldTableCache>
                        <c:ptCount val="1"/>
                        <c:pt idx="0">
                          <c:v>Q2 2016</c:v>
                        </c:pt>
                      </c15:dlblFieldTableCache>
                    </c15:dlblFTEntry>
                  </c15:dlblFieldTable>
                  <c15:showDataLabelsRange val="0"/>
                </c:ext>
                <c:ext xmlns:c16="http://schemas.microsoft.com/office/drawing/2014/chart" uri="{C3380CC4-5D6E-409C-BE32-E72D297353CC}">
                  <c16:uniqueId val="{00000005-976D-4B1B-8E72-34193B7098B5}"/>
                </c:ext>
              </c:extLst>
            </c:dLbl>
            <c:dLbl>
              <c:idx val="54"/>
              <c:layout/>
              <c:tx>
                <c:strRef>
                  <c:f>UScar!$D$63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{7A45BBCA-907A-4F0E-AE60-E44942A487CB}</c15:txfldGUID>
                      <c15:f>UScar!$D$63</c15:f>
                      <c15:dlblFieldTableCache>
                        <c:ptCount val="1"/>
                        <c:pt idx="0">
                          <c:v> </c:v>
                        </c:pt>
                      </c15:dlblFieldTableCache>
                    </c15:dlblFTEntry>
                  </c15:dlblFieldTable>
                  <c15:showDataLabelsRange val="0"/>
                </c:ext>
                <c:ext xmlns:c16="http://schemas.microsoft.com/office/drawing/2014/chart" uri="{C3380CC4-5D6E-409C-BE32-E72D297353CC}">
                  <c16:uniqueId val="{00000006-976D-4B1B-8E72-34193B7098B5}"/>
                </c:ext>
              </c:extLst>
            </c:dLbl>
            <c:dLbl>
              <c:idx val="55"/>
              <c:layout/>
              <c:tx>
                <c:strRef>
                  <c:f>UScar!$D$64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{56151843-1067-4E4A-BA39-EB3471735F08}</c15:txfldGUID>
                      <c15:f>UScar!$D$64</c15:f>
                      <c15:dlblFieldTableCache>
                        <c:ptCount val="1"/>
                        <c:pt idx="0">
                          <c:v> </c:v>
                        </c:pt>
                      </c15:dlblFieldTableCache>
                    </c15:dlblFTEntry>
                  </c15:dlblFieldTable>
                  <c15:showDataLabelsRange val="0"/>
                </c:ext>
                <c:ext xmlns:c16="http://schemas.microsoft.com/office/drawing/2014/chart" uri="{C3380CC4-5D6E-409C-BE32-E72D297353CC}">
                  <c16:uniqueId val="{00000007-976D-4B1B-8E72-34193B7098B5}"/>
                </c:ext>
              </c:extLst>
            </c:dLbl>
            <c:dLbl>
              <c:idx val="56"/>
              <c:layout/>
              <c:tx>
                <c:strRef>
                  <c:f>UScar!$D$65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{9341EF4A-8EA2-419C-A431-9111885C97AD}</c15:txfldGUID>
                      <c15:f>UScar!$D$65</c15:f>
                      <c15:dlblFieldTableCache>
                        <c:ptCount val="1"/>
                        <c:pt idx="0">
                          <c:v> </c:v>
                        </c:pt>
                      </c15:dlblFieldTableCache>
                    </c15:dlblFTEntry>
                  </c15:dlblFieldTable>
                  <c15:showDataLabelsRange val="0"/>
                </c:ext>
                <c:ext xmlns:c16="http://schemas.microsoft.com/office/drawing/2014/chart" uri="{C3380CC4-5D6E-409C-BE32-E72D297353CC}">
                  <c16:uniqueId val="{00000008-976D-4B1B-8E72-34193B7098B5}"/>
                </c:ext>
              </c:extLst>
            </c:dLbl>
            <c:dLbl>
              <c:idx val="57"/>
              <c:layout/>
              <c:tx>
                <c:strRef>
                  <c:f>UScar!$D$66</c:f>
                  <c:strCache>
                    <c:ptCount val="1"/>
                    <c:pt idx="0">
                      <c:v>Q2 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{799E8E94-0D1C-4E0C-8C1D-56DF91FB2D1D}</c15:txfldGUID>
                      <c15:f>UScar!$D$66</c15:f>
                      <c15:dlblFieldTableCache>
                        <c:ptCount val="1"/>
                        <c:pt idx="0">
                          <c:v>Q2 2017</c:v>
                        </c:pt>
                      </c15:dlblFieldTableCache>
                    </c15:dlblFTEntry>
                  </c15:dlblFieldTable>
                  <c15:showDataLabelsRange val="0"/>
                </c:ext>
                <c:ext xmlns:c16="http://schemas.microsoft.com/office/drawing/2014/chart" uri="{C3380CC4-5D6E-409C-BE32-E72D297353CC}">
                  <c16:uniqueId val="{00000009-976D-4B1B-8E72-34193B7098B5}"/>
                </c:ext>
              </c:extLst>
            </c:dLbl>
            <c:dLbl>
              <c:idx val="58"/>
              <c:layout/>
              <c:tx>
                <c:strRef>
                  <c:f>UScar!$D$67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{C7C171B3-A24F-4A66-A67A-EB2FE16EDE38}</c15:txfldGUID>
                      <c15:f>UScar!$D$67</c15:f>
                      <c15:dlblFieldTableCache>
                        <c:ptCount val="1"/>
                        <c:pt idx="0">
                          <c:v> </c:v>
                        </c:pt>
                      </c15:dlblFieldTableCache>
                    </c15:dlblFTEntry>
                  </c15:dlblFieldTable>
                  <c15:showDataLabelsRange val="0"/>
                </c:ext>
                <c:ext xmlns:c16="http://schemas.microsoft.com/office/drawing/2014/chart" uri="{C3380CC4-5D6E-409C-BE32-E72D297353CC}">
                  <c16:uniqueId val="{0000000A-976D-4B1B-8E72-34193B7098B5}"/>
                </c:ext>
              </c:extLst>
            </c:dLbl>
            <c:dLbl>
              <c:idx val="59"/>
              <c:layout/>
              <c:tx>
                <c:strRef>
                  <c:f>UScar!$D$68</c:f>
                  <c:strCache>
                    <c:ptCount val="1"/>
                    <c:pt idx="0">
                      <c:v>Q4 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{D119A874-8CE1-406C-8C4F-E1FE372123AB}</c15:txfldGUID>
                      <c15:f>UScar!$D$68</c15:f>
                      <c15:dlblFieldTableCache>
                        <c:ptCount val="1"/>
                        <c:pt idx="0">
                          <c:v>Q4 2017</c:v>
                        </c:pt>
                      </c15:dlblFieldTableCache>
                    </c15:dlblFTEntry>
                  </c15:dlblFieldTable>
                  <c15:showDataLabelsRange val="0"/>
                </c:ext>
                <c:ext xmlns:c16="http://schemas.microsoft.com/office/drawing/2014/chart" uri="{C3380CC4-5D6E-409C-BE32-E72D297353CC}">
                  <c16:uniqueId val="{00000001-976D-4B1B-8E72-34193B7098B5}"/>
                </c:ext>
              </c:extLst>
            </c:dLbl>
            <c:dLbl>
              <c:idx val="60"/>
              <c:layout/>
              <c:tx>
                <c:strRef>
                  <c:f>UScar!$D$69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{37490AAD-5894-485E-95B0-FF42E86122D7}</c15:txfldGUID>
                      <c15:f>UScar!$D$69</c15:f>
                      <c15:dlblFieldTableCache>
                        <c:ptCount val="1"/>
                        <c:pt idx="0">
                          <c:v> </c:v>
                        </c:pt>
                      </c15:dlblFieldTableCache>
                    </c15:dlblFTEntry>
                  </c15:dlblFieldTable>
                  <c15:showDataLabelsRange val="0"/>
                </c:ext>
                <c:ext xmlns:c16="http://schemas.microsoft.com/office/drawing/2014/chart" uri="{C3380CC4-5D6E-409C-BE32-E72D297353CC}">
                  <c16:uniqueId val="{0000000B-976D-4B1B-8E72-34193B7098B5}"/>
                </c:ext>
              </c:extLst>
            </c:dLbl>
            <c:dLbl>
              <c:idx val="61"/>
              <c:layout/>
              <c:tx>
                <c:strRef>
                  <c:f>UScar!$D$70</c:f>
                  <c:strCache>
                    <c:ptCount val="1"/>
                    <c:pt idx="0">
                      <c:v>Q2 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{3B9ACCEC-BADD-49B5-BE54-2EE9A413B50B}</c15:txfldGUID>
                      <c15:f>UScar!$D$70</c15:f>
                      <c15:dlblFieldTableCache>
                        <c:ptCount val="1"/>
                        <c:pt idx="0">
                          <c:v>Q2 2018</c:v>
                        </c:pt>
                      </c15:dlblFieldTableCache>
                    </c15:dlblFTEntry>
                  </c15:dlblFieldTable>
                  <c15:showDataLabelsRange val="0"/>
                </c:ext>
                <c:ext xmlns:c16="http://schemas.microsoft.com/office/drawing/2014/chart" uri="{C3380CC4-5D6E-409C-BE32-E72D297353CC}">
                  <c16:uniqueId val="{0000000C-976D-4B1B-8E72-34193B7098B5}"/>
                </c:ext>
              </c:extLst>
            </c:dLbl>
            <c:dLbl>
              <c:idx val="63"/>
              <c:layout/>
              <c:tx>
                <c:strRef>
                  <c:f>UScar!$D$72</c:f>
                  <c:strCache>
                    <c:ptCount val="1"/>
                    <c:pt idx="0">
                      <c:v>Q4 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{4319406C-197D-4AE1-8E43-B4700AB0B4AF}</c15:txfldGUID>
                      <c15:f>UScar!$D$72</c15:f>
                      <c15:dlblFieldTableCache>
                        <c:ptCount val="1"/>
                        <c:pt idx="0">
                          <c:v>Q4 2018</c:v>
                        </c:pt>
                      </c15:dlblFieldTableCache>
                    </c15:dlblFTEntry>
                  </c15:dlblFieldTable>
                  <c15:showDataLabelsRange val="0"/>
                </c:ext>
                <c:ext xmlns:c16="http://schemas.microsoft.com/office/drawing/2014/chart" uri="{C3380CC4-5D6E-409C-BE32-E72D297353CC}">
                  <c16:uniqueId val="{00000002-976D-4B1B-8E72-34193B7098B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UScar!$B$9:$B$72</c:f>
              <c:numCache>
                <c:formatCode>0.0_ </c:formatCode>
                <c:ptCount val="64"/>
                <c:pt idx="0">
                  <c:v>-19</c:v>
                </c:pt>
                <c:pt idx="1">
                  <c:v>21.5</c:v>
                </c:pt>
                <c:pt idx="2">
                  <c:v>41</c:v>
                </c:pt>
                <c:pt idx="3">
                  <c:v>18</c:v>
                </c:pt>
                <c:pt idx="4">
                  <c:v>19.5</c:v>
                </c:pt>
                <c:pt idx="5">
                  <c:v>15.5</c:v>
                </c:pt>
                <c:pt idx="6">
                  <c:v>-7.5</c:v>
                </c:pt>
                <c:pt idx="7">
                  <c:v>-13</c:v>
                </c:pt>
                <c:pt idx="8">
                  <c:v>23</c:v>
                </c:pt>
                <c:pt idx="9">
                  <c:v>52.5</c:v>
                </c:pt>
                <c:pt idx="10">
                  <c:v>9</c:v>
                </c:pt>
                <c:pt idx="11">
                  <c:v>-21</c:v>
                </c:pt>
                <c:pt idx="12">
                  <c:v>2</c:v>
                </c:pt>
                <c:pt idx="13">
                  <c:v>16.5</c:v>
                </c:pt>
                <c:pt idx="14">
                  <c:v>12.5</c:v>
                </c:pt>
                <c:pt idx="15">
                  <c:v>-13.5</c:v>
                </c:pt>
                <c:pt idx="16">
                  <c:v>-7</c:v>
                </c:pt>
                <c:pt idx="17">
                  <c:v>12</c:v>
                </c:pt>
                <c:pt idx="18">
                  <c:v>4</c:v>
                </c:pt>
                <c:pt idx="19">
                  <c:v>-5</c:v>
                </c:pt>
                <c:pt idx="20">
                  <c:v>-2.5</c:v>
                </c:pt>
                <c:pt idx="21">
                  <c:v>0.5</c:v>
                </c:pt>
                <c:pt idx="22">
                  <c:v>-9.5</c:v>
                </c:pt>
                <c:pt idx="23">
                  <c:v>-21.5</c:v>
                </c:pt>
                <c:pt idx="24">
                  <c:v>-24</c:v>
                </c:pt>
                <c:pt idx="25">
                  <c:v>-13.5</c:v>
                </c:pt>
                <c:pt idx="26">
                  <c:v>-10.550000000000011</c:v>
                </c:pt>
                <c:pt idx="27">
                  <c:v>-17.149999999999977</c:v>
                </c:pt>
                <c:pt idx="28">
                  <c:v>-9.8499999999999659</c:v>
                </c:pt>
                <c:pt idx="29">
                  <c:v>2.6499999999999773</c:v>
                </c:pt>
                <c:pt idx="30">
                  <c:v>4.3999999999999773</c:v>
                </c:pt>
                <c:pt idx="31">
                  <c:v>-2.1999999999999886</c:v>
                </c:pt>
                <c:pt idx="32">
                  <c:v>1</c:v>
                </c:pt>
                <c:pt idx="33">
                  <c:v>12.400000000000034</c:v>
                </c:pt>
                <c:pt idx="34">
                  <c:v>10.550000000000011</c:v>
                </c:pt>
                <c:pt idx="35">
                  <c:v>3.0499999999999545</c:v>
                </c:pt>
                <c:pt idx="36">
                  <c:v>7.9499999999999886</c:v>
                </c:pt>
                <c:pt idx="37">
                  <c:v>15.75</c:v>
                </c:pt>
                <c:pt idx="38">
                  <c:v>16.5</c:v>
                </c:pt>
                <c:pt idx="39">
                  <c:v>13</c:v>
                </c:pt>
                <c:pt idx="40">
                  <c:v>15.5</c:v>
                </c:pt>
                <c:pt idx="41">
                  <c:v>25.5</c:v>
                </c:pt>
                <c:pt idx="42">
                  <c:v>24.5</c:v>
                </c:pt>
                <c:pt idx="43">
                  <c:v>15</c:v>
                </c:pt>
                <c:pt idx="44">
                  <c:v>21</c:v>
                </c:pt>
                <c:pt idx="45">
                  <c:v>29.5</c:v>
                </c:pt>
                <c:pt idx="46">
                  <c:v>25</c:v>
                </c:pt>
                <c:pt idx="47">
                  <c:v>17</c:v>
                </c:pt>
                <c:pt idx="48">
                  <c:v>25.5</c:v>
                </c:pt>
                <c:pt idx="49">
                  <c:v>38.5</c:v>
                </c:pt>
                <c:pt idx="50">
                  <c:v>29</c:v>
                </c:pt>
                <c:pt idx="51">
                  <c:v>13</c:v>
                </c:pt>
                <c:pt idx="52">
                  <c:v>19.5</c:v>
                </c:pt>
                <c:pt idx="53">
                  <c:v>32</c:v>
                </c:pt>
                <c:pt idx="54">
                  <c:v>27</c:v>
                </c:pt>
                <c:pt idx="55">
                  <c:v>16</c:v>
                </c:pt>
                <c:pt idx="56">
                  <c:v>16.5</c:v>
                </c:pt>
                <c:pt idx="57">
                  <c:v>23</c:v>
                </c:pt>
                <c:pt idx="58">
                  <c:v>15.5</c:v>
                </c:pt>
                <c:pt idx="59">
                  <c:v>8</c:v>
                </c:pt>
                <c:pt idx="60">
                  <c:v>8.5</c:v>
                </c:pt>
                <c:pt idx="61">
                  <c:v>18</c:v>
                </c:pt>
                <c:pt idx="62">
                  <c:v>18</c:v>
                </c:pt>
                <c:pt idx="63" formatCode="0.000_ ">
                  <c:v>18</c:v>
                </c:pt>
              </c:numCache>
            </c:numRef>
          </c:xVal>
          <c:yVal>
            <c:numRef>
              <c:f>UScar!$C$9:$C$72</c:f>
              <c:numCache>
                <c:formatCode>0_);\(0\)</c:formatCode>
                <c:ptCount val="64"/>
                <c:pt idx="0">
                  <c:v>641</c:v>
                </c:pt>
                <c:pt idx="1">
                  <c:v>622</c:v>
                </c:pt>
                <c:pt idx="2">
                  <c:v>684</c:v>
                </c:pt>
                <c:pt idx="3">
                  <c:v>704</c:v>
                </c:pt>
                <c:pt idx="4">
                  <c:v>720</c:v>
                </c:pt>
                <c:pt idx="5">
                  <c:v>743</c:v>
                </c:pt>
                <c:pt idx="6">
                  <c:v>751</c:v>
                </c:pt>
                <c:pt idx="7">
                  <c:v>728</c:v>
                </c:pt>
                <c:pt idx="8">
                  <c:v>725</c:v>
                </c:pt>
                <c:pt idx="9">
                  <c:v>774</c:v>
                </c:pt>
                <c:pt idx="10">
                  <c:v>830</c:v>
                </c:pt>
                <c:pt idx="11">
                  <c:v>792</c:v>
                </c:pt>
                <c:pt idx="12">
                  <c:v>788</c:v>
                </c:pt>
                <c:pt idx="13">
                  <c:v>796</c:v>
                </c:pt>
                <c:pt idx="14">
                  <c:v>821</c:v>
                </c:pt>
                <c:pt idx="15">
                  <c:v>821</c:v>
                </c:pt>
                <c:pt idx="16">
                  <c:v>794</c:v>
                </c:pt>
                <c:pt idx="17">
                  <c:v>807</c:v>
                </c:pt>
                <c:pt idx="18">
                  <c:v>818</c:v>
                </c:pt>
                <c:pt idx="19">
                  <c:v>815</c:v>
                </c:pt>
                <c:pt idx="20">
                  <c:v>808</c:v>
                </c:pt>
                <c:pt idx="21">
                  <c:v>810</c:v>
                </c:pt>
                <c:pt idx="22">
                  <c:v>809</c:v>
                </c:pt>
                <c:pt idx="23">
                  <c:v>791</c:v>
                </c:pt>
                <c:pt idx="24">
                  <c:v>766</c:v>
                </c:pt>
                <c:pt idx="25">
                  <c:v>743</c:v>
                </c:pt>
                <c:pt idx="26">
                  <c:v>739</c:v>
                </c:pt>
                <c:pt idx="27">
                  <c:v>721.9</c:v>
                </c:pt>
                <c:pt idx="28">
                  <c:v>704.7</c:v>
                </c:pt>
                <c:pt idx="29">
                  <c:v>702.2</c:v>
                </c:pt>
                <c:pt idx="30">
                  <c:v>710</c:v>
                </c:pt>
                <c:pt idx="31">
                  <c:v>711</c:v>
                </c:pt>
                <c:pt idx="32">
                  <c:v>705.6</c:v>
                </c:pt>
                <c:pt idx="33">
                  <c:v>713</c:v>
                </c:pt>
                <c:pt idx="34">
                  <c:v>730.40000000000009</c:v>
                </c:pt>
                <c:pt idx="35">
                  <c:v>734.1</c:v>
                </c:pt>
                <c:pt idx="36">
                  <c:v>736.5</c:v>
                </c:pt>
                <c:pt idx="37">
                  <c:v>750</c:v>
                </c:pt>
                <c:pt idx="38">
                  <c:v>768</c:v>
                </c:pt>
                <c:pt idx="39">
                  <c:v>783</c:v>
                </c:pt>
                <c:pt idx="40">
                  <c:v>794</c:v>
                </c:pt>
                <c:pt idx="41">
                  <c:v>814</c:v>
                </c:pt>
                <c:pt idx="42">
                  <c:v>845</c:v>
                </c:pt>
                <c:pt idx="43">
                  <c:v>863</c:v>
                </c:pt>
                <c:pt idx="44">
                  <c:v>875</c:v>
                </c:pt>
                <c:pt idx="45">
                  <c:v>905</c:v>
                </c:pt>
                <c:pt idx="46">
                  <c:v>934</c:v>
                </c:pt>
                <c:pt idx="47">
                  <c:v>955</c:v>
                </c:pt>
                <c:pt idx="48">
                  <c:v>968</c:v>
                </c:pt>
                <c:pt idx="49">
                  <c:v>1006</c:v>
                </c:pt>
                <c:pt idx="50">
                  <c:v>1045</c:v>
                </c:pt>
                <c:pt idx="51">
                  <c:v>1064</c:v>
                </c:pt>
                <c:pt idx="52">
                  <c:v>1071</c:v>
                </c:pt>
                <c:pt idx="53">
                  <c:v>1103</c:v>
                </c:pt>
                <c:pt idx="54">
                  <c:v>1135</c:v>
                </c:pt>
                <c:pt idx="55">
                  <c:v>1157</c:v>
                </c:pt>
                <c:pt idx="56">
                  <c:v>1167</c:v>
                </c:pt>
                <c:pt idx="57">
                  <c:v>1190</c:v>
                </c:pt>
                <c:pt idx="58">
                  <c:v>1213</c:v>
                </c:pt>
                <c:pt idx="59">
                  <c:v>1221</c:v>
                </c:pt>
                <c:pt idx="60">
                  <c:v>1229</c:v>
                </c:pt>
                <c:pt idx="61">
                  <c:v>1238</c:v>
                </c:pt>
                <c:pt idx="62">
                  <c:v>1265</c:v>
                </c:pt>
                <c:pt idx="63">
                  <c:v>1274</c:v>
                </c:pt>
              </c:numCache>
            </c:numRef>
          </c:yVal>
          <c:smooth val="1"/>
          <c:extLst>
            <c:ext xmlns:c16="http://schemas.microsoft.com/office/drawing/2014/chart" uri="{C3380CC4-5D6E-409C-BE32-E72D297353CC}">
              <c16:uniqueId val="{00000042-4829-CC43-88B0-5E8ECE53FF94}"/>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(billons of US doll</a:t>
                </a:r>
                <a:r>
                  <a:rPr lang="en-US" altLang="zh-CN" sz="1200" baseline="0">
                    <a:latin typeface="Arial" panose="020B0604020202020204" pitchFamily="34" charset="0"/>
                    <a:cs typeface="Arial" panose="020B0604020202020204" pitchFamily="34" charset="0"/>
                  </a:rPr>
                  <a:t>a</a:t>
                </a:r>
                <a:r>
                  <a:rPr lang="en-US" sz="1200" baseline="0">
                    <a:latin typeface="Arial" panose="020B0604020202020204" pitchFamily="34" charset="0"/>
                    <a:cs typeface="Arial" panose="020B0604020202020204" pitchFamily="34" charset="0"/>
                  </a:rPr>
                  <a:t>rs)</a:t>
                </a:r>
                <a:endParaRPr lang="en-US" sz="1200">
                  <a:latin typeface="Arial" panose="020B0604020202020204" pitchFamily="34" charset="0"/>
                  <a:cs typeface="Arial" panose="020B0604020202020204" pitchFamily="34" charset="0"/>
                </a:endParaRPr>
              </a:p>
            </c:rich>
          </c:tx>
          <c:layout>
            <c:manualLayout>
              <c:xMode val="edge"/>
              <c:yMode val="edge"/>
              <c:x val="0.41431855692255087"/>
              <c:y val="0.8977548926489058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US </a:t>
                </a:r>
                <a:r>
                  <a:rPr lang="en-US" altLang="zh-CN" sz="1200">
                    <a:latin typeface="Arial" panose="020B0604020202020204" pitchFamily="34" charset="0"/>
                    <a:cs typeface="Arial" panose="020B0604020202020204" pitchFamily="34" charset="0"/>
                  </a:rPr>
                  <a:t>car-loan</a:t>
                </a:r>
                <a:r>
                  <a:rPr lang="en-US" sz="1200">
                    <a:latin typeface="Arial" panose="020B0604020202020204" pitchFamily="34" charset="0"/>
                    <a:cs typeface="Arial" panose="020B0604020202020204" pitchFamily="34" charset="0"/>
                  </a:rPr>
                  <a:t> debt (biilons</a:t>
                </a:r>
                <a:r>
                  <a:rPr lang="en-US" sz="1200" baseline="0">
                    <a:latin typeface="Arial" panose="020B0604020202020204" pitchFamily="34" charset="0"/>
                    <a:cs typeface="Arial" panose="020B0604020202020204" pitchFamily="34" charset="0"/>
                  </a:rPr>
                  <a:t> of US dollars)</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30489591975377645"/>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US credit card debt 2003-2018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1189635496556037"/>
          <c:y val="3.9644542100609158E-3"/>
        </c:manualLayout>
      </c:layout>
      <c:overlay val="1"/>
      <c:spPr>
        <a:solidFill>
          <a:schemeClr val="bg1"/>
        </a:solidFill>
      </c:spPr>
    </c:title>
    <c:autoTitleDeleted val="0"/>
    <c:plotArea>
      <c:layout>
        <c:manualLayout>
          <c:layoutTarget val="inner"/>
          <c:xMode val="edge"/>
          <c:yMode val="edge"/>
          <c:x val="0.10664644587862017"/>
          <c:y val="4.5289985649571082E-2"/>
          <c:w val="0.85822013813907116"/>
          <c:h val="0.9051679263983274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layout/>
              <c:tx>
                <c:strRef>
                  <c:f>UScard!$D$10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{4A9ED763-682A-4A6D-8F1D-EF1B3D74277D}</c15:txfldGUID>
                      <c15:f>UScard!$D$10</c15:f>
                      <c15:dlblFieldTableCache>
                        <c:ptCount val="1"/>
                        <c:pt idx="0">
                          <c:v> </c:v>
                        </c:pt>
                      </c15:dlblFieldTableCache>
                    </c15:dlblFTEntry>
                  </c15:dlblFieldTable>
                  <c15:showDataLabelsRange val="0"/>
                </c:ext>
                <c:ext xmlns:c16="http://schemas.microsoft.com/office/drawing/2014/chart" uri="{C3380CC4-5D6E-409C-BE32-E72D297353CC}">
                  <c16:uniqueId val="{00000001-06C8-45EF-919C-E0E716E9F160}"/>
                </c:ext>
              </c:extLst>
            </c:dLbl>
            <c:dLbl>
              <c:idx val="2"/>
              <c:layout/>
              <c:tx>
                <c:strRef>
                  <c:f>UScard!$D$11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{5B3B41F4-DCB2-48CE-8A78-D53FD3F0B5BF}</c15:txfldGUID>
                      <c15:f>UScard!$D$11</c15:f>
                      <c15:dlblFieldTableCache>
                        <c:ptCount val="1"/>
                        <c:pt idx="0">
                          <c:v> </c:v>
                        </c:pt>
                      </c15:dlblFieldTableCache>
                    </c15:dlblFTEntry>
                  </c15:dlblFieldTable>
                  <c15:showDataLabelsRange val="0"/>
                </c:ext>
                <c:ext xmlns:c16="http://schemas.microsoft.com/office/drawing/2014/chart" uri="{C3380CC4-5D6E-409C-BE32-E72D297353CC}">
                  <c16:uniqueId val="{00000002-06C8-45EF-919C-E0E716E9F160}"/>
                </c:ext>
              </c:extLst>
            </c:dLbl>
            <c:dLbl>
              <c:idx val="9"/>
              <c:layout/>
              <c:tx>
                <c:strRef>
                  <c:f>UScard!$D$18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{4B56CCF7-8BB8-4A73-AB4A-B9F7BA68735D}</c15:txfldGUID>
                      <c15:f>UScard!$D$18</c15:f>
                      <c15:dlblFieldTableCache>
                        <c:ptCount val="1"/>
                        <c:pt idx="0">
                          <c:v> </c:v>
                        </c:pt>
                      </c15:dlblFieldTableCache>
                    </c15:dlblFTEntry>
                  </c15:dlblFieldTable>
                  <c15:showDataLabelsRange val="0"/>
                </c:ext>
                <c:ext xmlns:c16="http://schemas.microsoft.com/office/drawing/2014/chart" uri="{C3380CC4-5D6E-409C-BE32-E72D297353CC}">
                  <c16:uniqueId val="{00000009-06C8-45EF-919C-E0E716E9F160}"/>
                </c:ext>
              </c:extLst>
            </c:dLbl>
            <c:dLbl>
              <c:idx val="13"/>
              <c:layout/>
              <c:tx>
                <c:strRef>
                  <c:f>UScard!$D$22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{6B442CEF-1305-4043-AA9A-837E4E9D119E}</c15:txfldGUID>
                      <c15:f>UScard!$D$22</c15:f>
                      <c15:dlblFieldTableCache>
                        <c:ptCount val="1"/>
                        <c:pt idx="0">
                          <c:v> </c:v>
                        </c:pt>
                      </c15:dlblFieldTableCache>
                    </c15:dlblFTEntry>
                  </c15:dlblFieldTable>
                  <c15:showDataLabelsRange val="0"/>
                </c:ext>
                <c:ext xmlns:c16="http://schemas.microsoft.com/office/drawing/2014/chart" uri="{C3380CC4-5D6E-409C-BE32-E72D297353CC}">
                  <c16:uniqueId val="{0000000D-06C8-45EF-919C-E0E716E9F160}"/>
                </c:ext>
              </c:extLst>
            </c:dLbl>
            <c:dLbl>
              <c:idx val="14"/>
              <c:layout/>
              <c:tx>
                <c:strRef>
                  <c:f>UScard!$D$23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{915B8057-861E-4699-8B61-763E944974B1}</c15:txfldGUID>
                      <c15:f>UScard!$D$23</c15:f>
                      <c15:dlblFieldTableCache>
                        <c:ptCount val="1"/>
                        <c:pt idx="0">
                          <c:v> </c:v>
                        </c:pt>
                      </c15:dlblFieldTableCache>
                    </c15:dlblFTEntry>
                  </c15:dlblFieldTable>
                  <c15:showDataLabelsRange val="0"/>
                </c:ext>
                <c:ext xmlns:c16="http://schemas.microsoft.com/office/drawing/2014/chart" uri="{C3380CC4-5D6E-409C-BE32-E72D297353CC}">
                  <c16:uniqueId val="{0000000E-06C8-45EF-919C-E0E716E9F160}"/>
                </c:ext>
              </c:extLst>
            </c:dLbl>
            <c:dLbl>
              <c:idx val="15"/>
              <c:layout/>
              <c:tx>
                <c:strRef>
                  <c:f>UScard!$D$24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{785D2E04-99D7-4E07-A812-764DB89B8B3D}</c15:txfldGUID>
                      <c15:f>UScard!$D$24</c15:f>
                      <c15:dlblFieldTableCache>
                        <c:ptCount val="1"/>
                        <c:pt idx="0">
                          <c:v> </c:v>
                        </c:pt>
                      </c15:dlblFieldTableCache>
                    </c15:dlblFTEntry>
                  </c15:dlblFieldTable>
                  <c15:showDataLabelsRange val="0"/>
                </c:ext>
                <c:ext xmlns:c16="http://schemas.microsoft.com/office/drawing/2014/chart" uri="{C3380CC4-5D6E-409C-BE32-E72D297353CC}">
                  <c16:uniqueId val="{0000000F-06C8-45EF-919C-E0E716E9F160}"/>
                </c:ext>
              </c:extLst>
            </c:dLbl>
            <c:dLbl>
              <c:idx val="17"/>
              <c:layout/>
              <c:tx>
                <c:strRef>
                  <c:f>UScard!$D$26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{1F23F4EC-3488-446B-8DDC-B55EF3843F3E}</c15:txfldGUID>
                      <c15:f>UScard!$D$26</c15:f>
                      <c15:dlblFieldTableCache>
                        <c:ptCount val="1"/>
                        <c:pt idx="0">
                          <c:v> </c:v>
                        </c:pt>
                      </c15:dlblFieldTableCache>
                    </c15:dlblFTEntry>
                  </c15:dlblFieldTable>
                  <c15:showDataLabelsRange val="0"/>
                </c:ext>
                <c:ext xmlns:c16="http://schemas.microsoft.com/office/drawing/2014/chart" uri="{C3380CC4-5D6E-409C-BE32-E72D297353CC}">
                  <c16:uniqueId val="{00000011-06C8-45EF-919C-E0E716E9F160}"/>
                </c:ext>
              </c:extLst>
            </c:dLbl>
            <c:dLbl>
              <c:idx val="19"/>
              <c:layout/>
              <c:tx>
                <c:strRef>
                  <c:f>UScard!$D$28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{88B229C4-3559-4F0B-A4E6-897E17A2DBB0}</c15:txfldGUID>
                      <c15:f>UScard!$D$28</c15:f>
                      <c15:dlblFieldTableCache>
                        <c:ptCount val="1"/>
                        <c:pt idx="0">
                          <c:v> </c:v>
                        </c:pt>
                      </c15:dlblFieldTableCache>
                    </c15:dlblFTEntry>
                  </c15:dlblFieldTable>
                  <c15:showDataLabelsRange val="0"/>
                </c:ext>
                <c:ext xmlns:c16="http://schemas.microsoft.com/office/drawing/2014/chart" uri="{C3380CC4-5D6E-409C-BE32-E72D297353CC}">
                  <c16:uniqueId val="{00000013-06C8-45EF-919C-E0E716E9F160}"/>
                </c:ext>
              </c:extLst>
            </c:dLbl>
            <c:dLbl>
              <c:idx val="22"/>
              <c:layout/>
              <c:tx>
                <c:strRef>
                  <c:f>UScard!$D$31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{4C4C851A-5565-44D3-977E-76ADFC2FC89F}</c15:txfldGUID>
                      <c15:f>UScard!$D$31</c15:f>
                      <c15:dlblFieldTableCache>
                        <c:ptCount val="1"/>
                        <c:pt idx="0">
                          <c:v> </c:v>
                        </c:pt>
                      </c15:dlblFieldTableCache>
                    </c15:dlblFTEntry>
                  </c15:dlblFieldTable>
                  <c15:showDataLabelsRange val="0"/>
                </c:ext>
                <c:ext xmlns:c16="http://schemas.microsoft.com/office/drawing/2014/chart" uri="{C3380CC4-5D6E-409C-BE32-E72D297353CC}">
                  <c16:uniqueId val="{00000016-06C8-45EF-919C-E0E716E9F160}"/>
                </c:ext>
              </c:extLst>
            </c:dLbl>
            <c:dLbl>
              <c:idx val="23"/>
              <c:layout/>
              <c:tx>
                <c:strRef>
                  <c:f>UScard!$D$32</c:f>
                  <c:strCache>
                    <c:ptCount val="1"/>
                    <c:pt idx="0">
                      <c:v>2008 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{968A6A95-1286-4CAF-809E-C4512D0C569E}</c15:txfldGUID>
                      <c15:f>UScard!$D$32</c15:f>
                      <c15:dlblFieldTableCache>
                        <c:ptCount val="1"/>
                        <c:pt idx="0">
                          <c:v>2008 Q4</c:v>
                        </c:pt>
                      </c15:dlblFieldTableCache>
                    </c15:dlblFTEntry>
                  </c15:dlblFieldTable>
                  <c15:showDataLabelsRange val="0"/>
                </c:ext>
                <c:ext xmlns:c16="http://schemas.microsoft.com/office/drawing/2014/chart" uri="{C3380CC4-5D6E-409C-BE32-E72D297353CC}">
                  <c16:uniqueId val="{00000017-06C8-45EF-919C-E0E716E9F160}"/>
                </c:ext>
              </c:extLst>
            </c:dLbl>
            <c:dLbl>
              <c:idx val="24"/>
              <c:layout/>
              <c:tx>
                <c:strRef>
                  <c:f>UScard!$D$33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{309A48F2-FA9D-411B-8214-6001E49F5E9C}</c15:txfldGUID>
                      <c15:f>UScard!$D$33</c15:f>
                      <c15:dlblFieldTableCache>
                        <c:ptCount val="1"/>
                        <c:pt idx="0">
                          <c:v> </c:v>
                        </c:pt>
                      </c15:dlblFieldTableCache>
                    </c15:dlblFTEntry>
                  </c15:dlblFieldTable>
                  <c15:showDataLabelsRange val="0"/>
                </c:ext>
                <c:ext xmlns:c16="http://schemas.microsoft.com/office/drawing/2014/chart" uri="{C3380CC4-5D6E-409C-BE32-E72D297353CC}">
                  <c16:uniqueId val="{00000018-06C8-45EF-919C-E0E716E9F160}"/>
                </c:ext>
              </c:extLst>
            </c:dLbl>
            <c:dLbl>
              <c:idx val="25"/>
              <c:layout/>
              <c:tx>
                <c:strRef>
                  <c:f>UScard!$D$34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{DCAA1C68-2C2D-4B98-9DC3-3617587F68E8}</c15:txfldGUID>
                      <c15:f>UScard!$D$34</c15:f>
                      <c15:dlblFieldTableCache>
                        <c:ptCount val="1"/>
                        <c:pt idx="0">
                          <c:v> </c:v>
                        </c:pt>
                      </c15:dlblFieldTableCache>
                    </c15:dlblFTEntry>
                  </c15:dlblFieldTable>
                  <c15:showDataLabelsRange val="0"/>
                </c:ext>
                <c:ext xmlns:c16="http://schemas.microsoft.com/office/drawing/2014/chart" uri="{C3380CC4-5D6E-409C-BE32-E72D297353CC}">
                  <c16:uniqueId val="{00000019-06C8-45EF-919C-E0E716E9F160}"/>
                </c:ext>
              </c:extLst>
            </c:dLbl>
            <c:dLbl>
              <c:idx val="26"/>
              <c:layout/>
              <c:tx>
                <c:strRef>
                  <c:f>UScard!$D$35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{62AAAB12-CF1E-4429-BD78-74C38FBF0986}</c15:txfldGUID>
                      <c15:f>UScard!$D$35</c15:f>
                      <c15:dlblFieldTableCache>
                        <c:ptCount val="1"/>
                        <c:pt idx="0">
                          <c:v> </c:v>
                        </c:pt>
                      </c15:dlblFieldTableCache>
                    </c15:dlblFTEntry>
                  </c15:dlblFieldTable>
                  <c15:showDataLabelsRange val="0"/>
                </c:ext>
                <c:ext xmlns:c16="http://schemas.microsoft.com/office/drawing/2014/chart" uri="{C3380CC4-5D6E-409C-BE32-E72D297353CC}">
                  <c16:uniqueId val="{0000001A-06C8-45EF-919C-E0E716E9F160}"/>
                </c:ext>
              </c:extLst>
            </c:dLbl>
            <c:dLbl>
              <c:idx val="27"/>
              <c:layout/>
              <c:tx>
                <c:strRef>
                  <c:f>UScard!$D$36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{4DB3F9F4-66BD-4159-9A3D-77EF1FB98DD8}</c15:txfldGUID>
                      <c15:f>UScard!$D$36</c15:f>
                      <c15:dlblFieldTableCache>
                        <c:ptCount val="1"/>
                        <c:pt idx="0">
                          <c:v> </c:v>
                        </c:pt>
                      </c15:dlblFieldTableCache>
                    </c15:dlblFTEntry>
                  </c15:dlblFieldTable>
                  <c15:showDataLabelsRange val="0"/>
                </c:ext>
                <c:ext xmlns:c16="http://schemas.microsoft.com/office/drawing/2014/chart" uri="{C3380CC4-5D6E-409C-BE32-E72D297353CC}">
                  <c16:uniqueId val="{0000001B-06C8-45EF-919C-E0E716E9F160}"/>
                </c:ext>
              </c:extLst>
            </c:dLbl>
            <c:dLbl>
              <c:idx val="30"/>
              <c:layout/>
              <c:tx>
                <c:strRef>
                  <c:f>UScard!$D$39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{0879C1BD-45EB-49A1-8D83-B5FC99F7B8F6}</c15:txfldGUID>
                      <c15:f>UScard!$D$39</c15:f>
                      <c15:dlblFieldTableCache>
                        <c:ptCount val="1"/>
                        <c:pt idx="0">
                          <c:v> </c:v>
                        </c:pt>
                      </c15:dlblFieldTableCache>
                    </c15:dlblFTEntry>
                  </c15:dlblFieldTable>
                  <c15:showDataLabelsRange val="0"/>
                </c:ext>
                <c:ext xmlns:c16="http://schemas.microsoft.com/office/drawing/2014/chart" uri="{C3380CC4-5D6E-409C-BE32-E72D297353CC}">
                  <c16:uniqueId val="{0000001E-06C8-45EF-919C-E0E716E9F160}"/>
                </c:ext>
              </c:extLst>
            </c:dLbl>
            <c:dLbl>
              <c:idx val="31"/>
              <c:layout/>
              <c:tx>
                <c:strRef>
                  <c:f>UScard!$D$40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{E29AA2C6-43D5-4AB6-B8C0-6329D7384CF0}</c15:txfldGUID>
                      <c15:f>UScard!$D$40</c15:f>
                      <c15:dlblFieldTableCache>
                        <c:ptCount val="1"/>
                        <c:pt idx="0">
                          <c:v> </c:v>
                        </c:pt>
                      </c15:dlblFieldTableCache>
                    </c15:dlblFTEntry>
                  </c15:dlblFieldTable>
                  <c15:showDataLabelsRange val="0"/>
                </c:ext>
                <c:ext xmlns:c16="http://schemas.microsoft.com/office/drawing/2014/chart" uri="{C3380CC4-5D6E-409C-BE32-E72D297353CC}">
                  <c16:uniqueId val="{0000001F-06C8-45EF-919C-E0E716E9F160}"/>
                </c:ext>
              </c:extLst>
            </c:dLbl>
            <c:dLbl>
              <c:idx val="32"/>
              <c:layout/>
              <c:tx>
                <c:strRef>
                  <c:f>UScard!$D$41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{80187117-7F89-4682-8413-92A2C0B56ECE}</c15:txfldGUID>
                      <c15:f>UScard!$D$41</c15:f>
                      <c15:dlblFieldTableCache>
                        <c:ptCount val="1"/>
                        <c:pt idx="0">
                          <c:v> </c:v>
                        </c:pt>
                      </c15:dlblFieldTableCache>
                    </c15:dlblFTEntry>
                  </c15:dlblFieldTable>
                  <c15:showDataLabelsRange val="0"/>
                </c:ext>
                <c:ext xmlns:c16="http://schemas.microsoft.com/office/drawing/2014/chart" uri="{C3380CC4-5D6E-409C-BE32-E72D297353CC}">
                  <c16:uniqueId val="{00000020-06C8-45EF-919C-E0E716E9F160}"/>
                </c:ext>
              </c:extLst>
            </c:dLbl>
            <c:dLbl>
              <c:idx val="33"/>
              <c:layout/>
              <c:tx>
                <c:strRef>
                  <c:f>UScard!$D$42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{B5B27CF8-D828-4200-8035-668DC2C8EF36}</c15:txfldGUID>
                      <c15:f>UScard!$D$42</c15:f>
                      <c15:dlblFieldTableCache>
                        <c:ptCount val="1"/>
                        <c:pt idx="0">
                          <c:v> </c:v>
                        </c:pt>
                      </c15:dlblFieldTableCache>
                    </c15:dlblFTEntry>
                  </c15:dlblFieldTable>
                  <c15:showDataLabelsRange val="0"/>
                </c:ext>
                <c:ext xmlns:c16="http://schemas.microsoft.com/office/drawing/2014/chart" uri="{C3380CC4-5D6E-409C-BE32-E72D297353CC}">
                  <c16:uniqueId val="{00000021-06C8-45EF-919C-E0E716E9F160}"/>
                </c:ext>
              </c:extLst>
            </c:dLbl>
            <c:dLbl>
              <c:idx val="34"/>
              <c:layout/>
              <c:tx>
                <c:strRef>
                  <c:f>UScard!$D$43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{2AA2671F-D4F9-4150-A5F2-3CD59EE0ECD2}</c15:txfldGUID>
                      <c15:f>UScard!$D$43</c15:f>
                      <c15:dlblFieldTableCache>
                        <c:ptCount val="1"/>
                        <c:pt idx="0">
                          <c:v> </c:v>
                        </c:pt>
                      </c15:dlblFieldTableCache>
                    </c15:dlblFTEntry>
                  </c15:dlblFieldTable>
                  <c15:showDataLabelsRange val="0"/>
                </c:ext>
                <c:ext xmlns:c16="http://schemas.microsoft.com/office/drawing/2014/chart" uri="{C3380CC4-5D6E-409C-BE32-E72D297353CC}">
                  <c16:uniqueId val="{00000022-06C8-45EF-919C-E0E716E9F160}"/>
                </c:ext>
              </c:extLst>
            </c:dLbl>
            <c:dLbl>
              <c:idx val="36"/>
              <c:layout/>
              <c:tx>
                <c:strRef>
                  <c:f>UScard!$D$45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{2B0EBF0B-CDCA-45B6-A013-8A818EE0058E}</c15:txfldGUID>
                      <c15:f>UScard!$D$45</c15:f>
                      <c15:dlblFieldTableCache>
                        <c:ptCount val="1"/>
                        <c:pt idx="0">
                          <c:v> </c:v>
                        </c:pt>
                      </c15:dlblFieldTableCache>
                    </c15:dlblFTEntry>
                  </c15:dlblFieldTable>
                  <c15:showDataLabelsRange val="0"/>
                </c:ext>
                <c:ext xmlns:c16="http://schemas.microsoft.com/office/drawing/2014/chart" uri="{C3380CC4-5D6E-409C-BE32-E72D297353CC}">
                  <c16:uniqueId val="{00000024-06C8-45EF-919C-E0E716E9F160}"/>
                </c:ext>
              </c:extLst>
            </c:dLbl>
            <c:dLbl>
              <c:idx val="39"/>
              <c:layout/>
              <c:tx>
                <c:strRef>
                  <c:f>UScard!$D$48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{9B7BB3A8-873B-4F1F-8436-5E38DC88A2D4}</c15:txfldGUID>
                      <c15:f>UScard!$D$48</c15:f>
                      <c15:dlblFieldTableCache>
                        <c:ptCount val="1"/>
                        <c:pt idx="0">
                          <c:v> </c:v>
                        </c:pt>
                      </c15:dlblFieldTableCache>
                    </c15:dlblFTEntry>
                  </c15:dlblFieldTable>
                  <c15:showDataLabelsRange val="0"/>
                </c:ext>
                <c:ext xmlns:c16="http://schemas.microsoft.com/office/drawing/2014/chart" uri="{C3380CC4-5D6E-409C-BE32-E72D297353CC}">
                  <c16:uniqueId val="{00000027-06C8-45EF-919C-E0E716E9F160}"/>
                </c:ext>
              </c:extLst>
            </c:dLbl>
            <c:dLbl>
              <c:idx val="40"/>
              <c:layout/>
              <c:tx>
                <c:strRef>
                  <c:f>UScard!$D$49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{1959158E-FB94-4D2B-9377-A6BBEE483AD8}</c15:txfldGUID>
                      <c15:f>UScard!$D$49</c15:f>
                      <c15:dlblFieldTableCache>
                        <c:ptCount val="1"/>
                        <c:pt idx="0">
                          <c:v> </c:v>
                        </c:pt>
                      </c15:dlblFieldTableCache>
                    </c15:dlblFTEntry>
                  </c15:dlblFieldTable>
                  <c15:showDataLabelsRange val="0"/>
                </c:ext>
                <c:ext xmlns:c16="http://schemas.microsoft.com/office/drawing/2014/chart" uri="{C3380CC4-5D6E-409C-BE32-E72D297353CC}">
                  <c16:uniqueId val="{00000028-06C8-45EF-919C-E0E716E9F160}"/>
                </c:ext>
              </c:extLst>
            </c:dLbl>
            <c:dLbl>
              <c:idx val="42"/>
              <c:layout/>
              <c:tx>
                <c:strRef>
                  <c:f>UScard!$D$51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{DE88CCFA-F93C-4062-A932-99B6E889949E}</c15:txfldGUID>
                      <c15:f>UScard!$D$51</c15:f>
                      <c15:dlblFieldTableCache>
                        <c:ptCount val="1"/>
                        <c:pt idx="0">
                          <c:v> </c:v>
                        </c:pt>
                      </c15:dlblFieldTableCache>
                    </c15:dlblFTEntry>
                  </c15:dlblFieldTable>
                  <c15:showDataLabelsRange val="0"/>
                </c:ext>
                <c:ext xmlns:c16="http://schemas.microsoft.com/office/drawing/2014/chart" uri="{C3380CC4-5D6E-409C-BE32-E72D297353CC}">
                  <c16:uniqueId val="{0000002A-06C8-45EF-919C-E0E716E9F160}"/>
                </c:ext>
              </c:extLst>
            </c:dLbl>
            <c:dLbl>
              <c:idx val="43"/>
              <c:layout/>
              <c:tx>
                <c:strRef>
                  <c:f>UScard!$D$52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{216031F0-5E52-4C29-A048-B3D9F3149758}</c15:txfldGUID>
                      <c15:f>UScard!$D$52</c15:f>
                      <c15:dlblFieldTableCache>
                        <c:ptCount val="1"/>
                        <c:pt idx="0">
                          <c:v> </c:v>
                        </c:pt>
                      </c15:dlblFieldTableCache>
                    </c15:dlblFTEntry>
                  </c15:dlblFieldTable>
                  <c15:showDataLabelsRange val="0"/>
                </c:ext>
                <c:ext xmlns:c16="http://schemas.microsoft.com/office/drawing/2014/chart" uri="{C3380CC4-5D6E-409C-BE32-E72D297353CC}">
                  <c16:uniqueId val="{0000002B-06C8-45EF-919C-E0E716E9F160}"/>
                </c:ext>
              </c:extLst>
            </c:dLbl>
            <c:dLbl>
              <c:idx val="45"/>
              <c:layout/>
              <c:tx>
                <c:strRef>
                  <c:f>UScard!$D$54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{37A00555-F73B-4B95-8A04-B9975FCBF36C}</c15:txfldGUID>
                      <c15:f>UScard!$D$54</c15:f>
                      <c15:dlblFieldTableCache>
                        <c:ptCount val="1"/>
                        <c:pt idx="0">
                          <c:v> </c:v>
                        </c:pt>
                      </c15:dlblFieldTableCache>
                    </c15:dlblFTEntry>
                  </c15:dlblFieldTable>
                  <c15:showDataLabelsRange val="0"/>
                </c:ext>
                <c:ext xmlns:c16="http://schemas.microsoft.com/office/drawing/2014/chart" uri="{C3380CC4-5D6E-409C-BE32-E72D297353CC}">
                  <c16:uniqueId val="{0000002D-06C8-45EF-919C-E0E716E9F160}"/>
                </c:ext>
              </c:extLst>
            </c:dLbl>
            <c:dLbl>
              <c:idx val="47"/>
              <c:layout/>
              <c:tx>
                <c:strRef>
                  <c:f>UScard!$D$56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{579F0093-98FE-4C3B-8459-A54409F2CE40}</c15:txfldGUID>
                      <c15:f>UScard!$D$56</c15:f>
                      <c15:dlblFieldTableCache>
                        <c:ptCount val="1"/>
                        <c:pt idx="0">
                          <c:v> </c:v>
                        </c:pt>
                      </c15:dlblFieldTableCache>
                    </c15:dlblFTEntry>
                  </c15:dlblFieldTable>
                  <c15:showDataLabelsRange val="0"/>
                </c:ext>
                <c:ext xmlns:c16="http://schemas.microsoft.com/office/drawing/2014/chart" uri="{C3380CC4-5D6E-409C-BE32-E72D297353CC}">
                  <c16:uniqueId val="{0000002F-06C8-45EF-919C-E0E716E9F160}"/>
                </c:ext>
              </c:extLst>
            </c:dLbl>
            <c:dLbl>
              <c:idx val="48"/>
              <c:layout/>
              <c:tx>
                <c:strRef>
                  <c:f>UScard!$D$57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{C85B0387-1448-4B23-8C08-8998E42B5E6C}</c15:txfldGUID>
                      <c15:f>UScard!$D$57</c15:f>
                      <c15:dlblFieldTableCache>
                        <c:ptCount val="1"/>
                        <c:pt idx="0">
                          <c:v> </c:v>
                        </c:pt>
                      </c15:dlblFieldTableCache>
                    </c15:dlblFTEntry>
                  </c15:dlblFieldTable>
                  <c15:showDataLabelsRange val="0"/>
                </c:ext>
                <c:ext xmlns:c16="http://schemas.microsoft.com/office/drawing/2014/chart" uri="{C3380CC4-5D6E-409C-BE32-E72D297353CC}">
                  <c16:uniqueId val="{00000030-06C8-45EF-919C-E0E716E9F160}"/>
                </c:ext>
              </c:extLst>
            </c:dLbl>
            <c:dLbl>
              <c:idx val="49"/>
              <c:layout/>
              <c:tx>
                <c:strRef>
                  <c:f>UScard!$D$58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{D03B43F4-FCEF-4F81-9A58-E297606FDDA6}</c15:txfldGUID>
                      <c15:f>UScard!$D$58</c15:f>
                      <c15:dlblFieldTableCache>
                        <c:ptCount val="1"/>
                        <c:pt idx="0">
                          <c:v> </c:v>
                        </c:pt>
                      </c15:dlblFieldTableCache>
                    </c15:dlblFTEntry>
                  </c15:dlblFieldTable>
                  <c15:showDataLabelsRange val="0"/>
                </c:ext>
                <c:ext xmlns:c16="http://schemas.microsoft.com/office/drawing/2014/chart" uri="{C3380CC4-5D6E-409C-BE32-E72D297353CC}">
                  <c16:uniqueId val="{00000031-06C8-45EF-919C-E0E716E9F160}"/>
                </c:ext>
              </c:extLst>
            </c:dLbl>
            <c:dLbl>
              <c:idx val="51"/>
              <c:layout/>
              <c:tx>
                <c:strRef>
                  <c:f>UScard!$D$60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{A66EC860-C3F6-4A13-A543-FFF57C3F9EA0}</c15:txfldGUID>
                      <c15:f>UScard!$D$60</c15:f>
                      <c15:dlblFieldTableCache>
                        <c:ptCount val="1"/>
                        <c:pt idx="0">
                          <c:v> </c:v>
                        </c:pt>
                      </c15:dlblFieldTableCache>
                    </c15:dlblFTEntry>
                  </c15:dlblFieldTable>
                  <c15:showDataLabelsRange val="0"/>
                </c:ext>
                <c:ext xmlns:c16="http://schemas.microsoft.com/office/drawing/2014/chart" uri="{C3380CC4-5D6E-409C-BE32-E72D297353CC}">
                  <c16:uniqueId val="{00000033-06C8-45EF-919C-E0E716E9F160}"/>
                </c:ext>
              </c:extLst>
            </c:dLbl>
            <c:dLbl>
              <c:idx val="53"/>
              <c:layout/>
              <c:tx>
                <c:strRef>
                  <c:f>UScard!$D$62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{34A75116-B5E9-4664-8878-1021450192F3}</c15:txfldGUID>
                      <c15:f>UScard!$D$62</c15:f>
                      <c15:dlblFieldTableCache>
                        <c:ptCount val="1"/>
                        <c:pt idx="0">
                          <c:v> </c:v>
                        </c:pt>
                      </c15:dlblFieldTableCache>
                    </c15:dlblFTEntry>
                  </c15:dlblFieldTable>
                  <c15:showDataLabelsRange val="0"/>
                </c:ext>
                <c:ext xmlns:c16="http://schemas.microsoft.com/office/drawing/2014/chart" uri="{C3380CC4-5D6E-409C-BE32-E72D297353CC}">
                  <c16:uniqueId val="{00000035-06C8-45EF-919C-E0E716E9F160}"/>
                </c:ext>
              </c:extLst>
            </c:dLbl>
            <c:dLbl>
              <c:idx val="54"/>
              <c:layout/>
              <c:tx>
                <c:strRef>
                  <c:f>UScard!$D$63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{30A00546-6316-4046-9639-56979AF395A7}</c15:txfldGUID>
                      <c15:f>UScard!$D$63</c15:f>
                      <c15:dlblFieldTableCache>
                        <c:ptCount val="1"/>
                        <c:pt idx="0">
                          <c:v> </c:v>
                        </c:pt>
                      </c15:dlblFieldTableCache>
                    </c15:dlblFTEntry>
                  </c15:dlblFieldTable>
                  <c15:showDataLabelsRange val="0"/>
                </c:ext>
                <c:ext xmlns:c16="http://schemas.microsoft.com/office/drawing/2014/chart" uri="{C3380CC4-5D6E-409C-BE32-E72D297353CC}">
                  <c16:uniqueId val="{00000036-06C8-45EF-919C-E0E716E9F160}"/>
                </c:ext>
              </c:extLst>
            </c:dLbl>
            <c:dLbl>
              <c:idx val="55"/>
              <c:layout/>
              <c:tx>
                <c:strRef>
                  <c:f>UScard!$D$64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{28588492-1FD8-4B80-96B3-0F8EC1EBDEC2}</c15:txfldGUID>
                      <c15:f>UScard!$D$64</c15:f>
                      <c15:dlblFieldTableCache>
                        <c:ptCount val="1"/>
                        <c:pt idx="0">
                          <c:v> </c:v>
                        </c:pt>
                      </c15:dlblFieldTableCache>
                    </c15:dlblFTEntry>
                  </c15:dlblFieldTable>
                  <c15:showDataLabelsRange val="0"/>
                </c:ext>
                <c:ext xmlns:c16="http://schemas.microsoft.com/office/drawing/2014/chart" uri="{C3380CC4-5D6E-409C-BE32-E72D297353CC}">
                  <c16:uniqueId val="{00000037-06C8-45EF-919C-E0E716E9F160}"/>
                </c:ext>
              </c:extLst>
            </c:dLbl>
            <c:dLbl>
              <c:idx val="56"/>
              <c:layout/>
              <c:tx>
                <c:strRef>
                  <c:f>UScard!$D$65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{B1D4B92E-A86E-4196-848D-D8967AF0D282}</c15:txfldGUID>
                      <c15:f>UScard!$D$65</c15:f>
                      <c15:dlblFieldTableCache>
                        <c:ptCount val="1"/>
                        <c:pt idx="0">
                          <c:v> </c:v>
                        </c:pt>
                      </c15:dlblFieldTableCache>
                    </c15:dlblFTEntry>
                  </c15:dlblFieldTable>
                  <c15:showDataLabelsRange val="0"/>
                </c:ext>
                <c:ext xmlns:c16="http://schemas.microsoft.com/office/drawing/2014/chart" uri="{C3380CC4-5D6E-409C-BE32-E72D297353CC}">
                  <c16:uniqueId val="{00000038-06C8-45EF-919C-E0E716E9F160}"/>
                </c:ext>
              </c:extLst>
            </c:dLbl>
            <c:dLbl>
              <c:idx val="57"/>
              <c:layout/>
              <c:tx>
                <c:strRef>
                  <c:f>UScard!$D$66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{3D4D7044-46B3-435F-8AFB-9BCC0E941819}</c15:txfldGUID>
                      <c15:f>UScard!$D$66</c15:f>
                      <c15:dlblFieldTableCache>
                        <c:ptCount val="1"/>
                        <c:pt idx="0">
                          <c:v> </c:v>
                        </c:pt>
                      </c15:dlblFieldTableCache>
                    </c15:dlblFTEntry>
                  </c15:dlblFieldTable>
                  <c15:showDataLabelsRange val="0"/>
                </c:ext>
                <c:ext xmlns:c16="http://schemas.microsoft.com/office/drawing/2014/chart" uri="{C3380CC4-5D6E-409C-BE32-E72D297353CC}">
                  <c16:uniqueId val="{00000039-06C8-45EF-919C-E0E716E9F160}"/>
                </c:ext>
              </c:extLst>
            </c:dLbl>
            <c:dLbl>
              <c:idx val="58"/>
              <c:layout/>
              <c:tx>
                <c:strRef>
                  <c:f>UScard!$D$67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{0169E738-66C7-4780-BD8C-75511369734F}</c15:txfldGUID>
                      <c15:f>UScard!$D$67</c15:f>
                      <c15:dlblFieldTableCache>
                        <c:ptCount val="1"/>
                        <c:pt idx="0">
                          <c:v> </c:v>
                        </c:pt>
                      </c15:dlblFieldTableCache>
                    </c15:dlblFTEntry>
                  </c15:dlblFieldTable>
                  <c15:showDataLabelsRange val="0"/>
                </c:ext>
                <c:ext xmlns:c16="http://schemas.microsoft.com/office/drawing/2014/chart" uri="{C3380CC4-5D6E-409C-BE32-E72D297353CC}">
                  <c16:uniqueId val="{0000003A-06C8-45EF-919C-E0E716E9F160}"/>
                </c:ext>
              </c:extLst>
            </c:dLbl>
            <c:dLbl>
              <c:idx val="59"/>
              <c:layout/>
              <c:tx>
                <c:strRef>
                  <c:f>UScard!$D$68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{D62E45C1-584E-4F29-8844-B7637A6EE25D}</c15:txfldGUID>
                      <c15:f>UScard!$D$68</c15:f>
                      <c15:dlblFieldTableCache>
                        <c:ptCount val="1"/>
                        <c:pt idx="0">
                          <c:v> </c:v>
                        </c:pt>
                      </c15:dlblFieldTableCache>
                    </c15:dlblFTEntry>
                  </c15:dlblFieldTable>
                  <c15:showDataLabelsRange val="0"/>
                </c:ext>
                <c:ext xmlns:c16="http://schemas.microsoft.com/office/drawing/2014/chart" uri="{C3380CC4-5D6E-409C-BE32-E72D297353CC}">
                  <c16:uniqueId val="{0000003B-06C8-45EF-919C-E0E716E9F160}"/>
                </c:ext>
              </c:extLst>
            </c:dLbl>
            <c:dLbl>
              <c:idx val="60"/>
              <c:layout/>
              <c:tx>
                <c:strRef>
                  <c:f>UScard!$D$69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{83B96D9F-2B18-48C4-9681-C7E3B5CBAEED}</c15:txfldGUID>
                      <c15:f>UScard!$D$69</c15:f>
                      <c15:dlblFieldTableCache>
                        <c:ptCount val="1"/>
                        <c:pt idx="0">
                          <c:v> </c:v>
                        </c:pt>
                      </c15:dlblFieldTableCache>
                    </c15:dlblFTEntry>
                  </c15:dlblFieldTable>
                  <c15:showDataLabelsRange val="0"/>
                </c:ext>
                <c:ext xmlns:c16="http://schemas.microsoft.com/office/drawing/2014/chart" uri="{C3380CC4-5D6E-409C-BE32-E72D297353CC}">
                  <c16:uniqueId val="{0000003C-06C8-45EF-919C-E0E716E9F160}"/>
                </c:ext>
              </c:extLst>
            </c:dLbl>
            <c:dLbl>
              <c:idx val="61"/>
              <c:layout/>
              <c:tx>
                <c:strRef>
                  <c:f>UScard!$D$70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{E6905610-6C25-4EEE-B7DA-B703F5C78862}</c15:txfldGUID>
                      <c15:f>UScard!$D$70</c15:f>
                      <c15:dlblFieldTableCache>
                        <c:ptCount val="1"/>
                        <c:pt idx="0">
                          <c:v> </c:v>
                        </c:pt>
                      </c15:dlblFieldTableCache>
                    </c15:dlblFTEntry>
                  </c15:dlblFieldTable>
                  <c15:showDataLabelsRange val="0"/>
                </c:ext>
                <c:ext xmlns:c16="http://schemas.microsoft.com/office/drawing/2014/chart" uri="{C3380CC4-5D6E-409C-BE32-E72D297353CC}">
                  <c16:uniqueId val="{0000003D-06C8-45EF-919C-E0E716E9F160}"/>
                </c:ext>
              </c:extLst>
            </c:dLbl>
            <c:dLbl>
              <c:idx val="63"/>
              <c:layout/>
              <c:tx>
                <c:strRef>
                  <c:f>UScard!$D$72</c:f>
                  <c:strCache>
                    <c:ptCount val="1"/>
                    <c:pt idx="0">
                      <c:v>Q4 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{D14330E0-E11E-4CC4-B22D-5D8FDD1CC109}</c15:txfldGUID>
                      <c15:f>UScard!$D$72</c15:f>
                      <c15:dlblFieldTableCache>
                        <c:ptCount val="1"/>
                        <c:pt idx="0">
                          <c:v>Q4 2018</c:v>
                        </c:pt>
                      </c15:dlblFieldTableCache>
                    </c15:dlblFTEntry>
                  </c15:dlblFieldTable>
                  <c15:showDataLabelsRange val="0"/>
                </c:ext>
                <c:ext xmlns:c16="http://schemas.microsoft.com/office/drawing/2014/chart" uri="{C3380CC4-5D6E-409C-BE32-E72D297353CC}">
                  <c16:uniqueId val="{0000003F-06C8-45EF-919C-E0E716E9F16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UScard!$B$9:$B$72</c:f>
              <c:numCache>
                <c:formatCode>0.0_ </c:formatCode>
                <c:ptCount val="64"/>
                <c:pt idx="0">
                  <c:v>5</c:v>
                </c:pt>
                <c:pt idx="1">
                  <c:v>2.5</c:v>
                </c:pt>
                <c:pt idx="2">
                  <c:v>2.5</c:v>
                </c:pt>
                <c:pt idx="3">
                  <c:v>1</c:v>
                </c:pt>
                <c:pt idx="4">
                  <c:v>-0.5</c:v>
                </c:pt>
                <c:pt idx="5">
                  <c:v>5.5</c:v>
                </c:pt>
                <c:pt idx="6">
                  <c:v>10</c:v>
                </c:pt>
                <c:pt idx="7">
                  <c:v>2</c:v>
                </c:pt>
                <c:pt idx="8">
                  <c:v>0</c:v>
                </c:pt>
                <c:pt idx="9">
                  <c:v>11</c:v>
                </c:pt>
                <c:pt idx="10">
                  <c:v>9.5</c:v>
                </c:pt>
                <c:pt idx="11">
                  <c:v>-4.5</c:v>
                </c:pt>
                <c:pt idx="12">
                  <c:v>1.5</c:v>
                </c:pt>
                <c:pt idx="13">
                  <c:v>15.5</c:v>
                </c:pt>
                <c:pt idx="14">
                  <c:v>14</c:v>
                </c:pt>
                <c:pt idx="15">
                  <c:v>5</c:v>
                </c:pt>
                <c:pt idx="16">
                  <c:v>14.5</c:v>
                </c:pt>
                <c:pt idx="17">
                  <c:v>26.5</c:v>
                </c:pt>
                <c:pt idx="18">
                  <c:v>21.5</c:v>
                </c:pt>
                <c:pt idx="19">
                  <c:v>10</c:v>
                </c:pt>
                <c:pt idx="20">
                  <c:v>5.5</c:v>
                </c:pt>
                <c:pt idx="21">
                  <c:v>10.5</c:v>
                </c:pt>
                <c:pt idx="22">
                  <c:v>8</c:v>
                </c:pt>
                <c:pt idx="23">
                  <c:v>-7.5</c:v>
                </c:pt>
                <c:pt idx="24">
                  <c:v>-21</c:v>
                </c:pt>
                <c:pt idx="25">
                  <c:v>-15.5</c:v>
                </c:pt>
                <c:pt idx="26">
                  <c:v>-14.5</c:v>
                </c:pt>
                <c:pt idx="27">
                  <c:v>-24.800000000000011</c:v>
                </c:pt>
                <c:pt idx="28">
                  <c:v>-25.300000000000011</c:v>
                </c:pt>
                <c:pt idx="29">
                  <c:v>-15.649999999999977</c:v>
                </c:pt>
                <c:pt idx="30">
                  <c:v>-7.3999999999999773</c:v>
                </c:pt>
                <c:pt idx="31">
                  <c:v>-17.350000000000023</c:v>
                </c:pt>
                <c:pt idx="32">
                  <c:v>-17.649999999999977</c:v>
                </c:pt>
                <c:pt idx="33">
                  <c:v>-1.5499999999999545</c:v>
                </c:pt>
                <c:pt idx="34">
                  <c:v>4.8499999999999659</c:v>
                </c:pt>
                <c:pt idx="35">
                  <c:v>-7.2500000000000568</c:v>
                </c:pt>
                <c:pt idx="36">
                  <c:v>-16</c:v>
                </c:pt>
                <c:pt idx="37">
                  <c:v>-2.3999999999999773</c:v>
                </c:pt>
                <c:pt idx="38">
                  <c:v>3.5</c:v>
                </c:pt>
                <c:pt idx="39">
                  <c:v>-7</c:v>
                </c:pt>
                <c:pt idx="40">
                  <c:v>-5.5</c:v>
                </c:pt>
                <c:pt idx="41">
                  <c:v>6</c:v>
                </c:pt>
                <c:pt idx="42">
                  <c:v>7.5</c:v>
                </c:pt>
                <c:pt idx="43">
                  <c:v>-6.5</c:v>
                </c:pt>
                <c:pt idx="44">
                  <c:v>-7</c:v>
                </c:pt>
                <c:pt idx="45">
                  <c:v>10.5</c:v>
                </c:pt>
                <c:pt idx="46">
                  <c:v>15.5</c:v>
                </c:pt>
                <c:pt idx="47">
                  <c:v>2</c:v>
                </c:pt>
                <c:pt idx="48">
                  <c:v>1.5</c:v>
                </c:pt>
                <c:pt idx="49">
                  <c:v>15</c:v>
                </c:pt>
                <c:pt idx="50">
                  <c:v>15</c:v>
                </c:pt>
                <c:pt idx="51">
                  <c:v>-1</c:v>
                </c:pt>
                <c:pt idx="52">
                  <c:v>-2</c:v>
                </c:pt>
                <c:pt idx="53">
                  <c:v>17.5</c:v>
                </c:pt>
                <c:pt idx="54">
                  <c:v>25</c:v>
                </c:pt>
                <c:pt idx="55">
                  <c:v>8.5</c:v>
                </c:pt>
                <c:pt idx="56">
                  <c:v>2.5</c:v>
                </c:pt>
                <c:pt idx="57">
                  <c:v>22</c:v>
                </c:pt>
                <c:pt idx="58">
                  <c:v>25</c:v>
                </c:pt>
                <c:pt idx="59">
                  <c:v>3.5</c:v>
                </c:pt>
                <c:pt idx="60">
                  <c:v>-2.5</c:v>
                </c:pt>
                <c:pt idx="61">
                  <c:v>14.5</c:v>
                </c:pt>
                <c:pt idx="62">
                  <c:v>20.5</c:v>
                </c:pt>
                <c:pt idx="63">
                  <c:v>26.5</c:v>
                </c:pt>
              </c:numCache>
            </c:numRef>
          </c:xVal>
          <c:yVal>
            <c:numRef>
              <c:f>UScard!$C$9:$C$72</c:f>
              <c:numCache>
                <c:formatCode>0_);\(0\)</c:formatCode>
                <c:ptCount val="64"/>
                <c:pt idx="0">
                  <c:v>688</c:v>
                </c:pt>
                <c:pt idx="1">
                  <c:v>693</c:v>
                </c:pt>
                <c:pt idx="2">
                  <c:v>693</c:v>
                </c:pt>
                <c:pt idx="3">
                  <c:v>698</c:v>
                </c:pt>
                <c:pt idx="4">
                  <c:v>695</c:v>
                </c:pt>
                <c:pt idx="5">
                  <c:v>697</c:v>
                </c:pt>
                <c:pt idx="6">
                  <c:v>706</c:v>
                </c:pt>
                <c:pt idx="7">
                  <c:v>717</c:v>
                </c:pt>
                <c:pt idx="8">
                  <c:v>710</c:v>
                </c:pt>
                <c:pt idx="9">
                  <c:v>717</c:v>
                </c:pt>
                <c:pt idx="10">
                  <c:v>732</c:v>
                </c:pt>
                <c:pt idx="11">
                  <c:v>736</c:v>
                </c:pt>
                <c:pt idx="12">
                  <c:v>723</c:v>
                </c:pt>
                <c:pt idx="13">
                  <c:v>739</c:v>
                </c:pt>
                <c:pt idx="14">
                  <c:v>754</c:v>
                </c:pt>
                <c:pt idx="15">
                  <c:v>767</c:v>
                </c:pt>
                <c:pt idx="16">
                  <c:v>764</c:v>
                </c:pt>
                <c:pt idx="17">
                  <c:v>796</c:v>
                </c:pt>
                <c:pt idx="18">
                  <c:v>817</c:v>
                </c:pt>
                <c:pt idx="19">
                  <c:v>839</c:v>
                </c:pt>
                <c:pt idx="20">
                  <c:v>837</c:v>
                </c:pt>
                <c:pt idx="21">
                  <c:v>850</c:v>
                </c:pt>
                <c:pt idx="22">
                  <c:v>858</c:v>
                </c:pt>
                <c:pt idx="23">
                  <c:v>866</c:v>
                </c:pt>
                <c:pt idx="24">
                  <c:v>843</c:v>
                </c:pt>
                <c:pt idx="25">
                  <c:v>824</c:v>
                </c:pt>
                <c:pt idx="26">
                  <c:v>812</c:v>
                </c:pt>
                <c:pt idx="27">
                  <c:v>795</c:v>
                </c:pt>
                <c:pt idx="28">
                  <c:v>762.4</c:v>
                </c:pt>
                <c:pt idx="29">
                  <c:v>744.4</c:v>
                </c:pt>
                <c:pt idx="30">
                  <c:v>731.1</c:v>
                </c:pt>
                <c:pt idx="31">
                  <c:v>729.6</c:v>
                </c:pt>
                <c:pt idx="32">
                  <c:v>696.4</c:v>
                </c:pt>
                <c:pt idx="33">
                  <c:v>694.30000000000007</c:v>
                </c:pt>
                <c:pt idx="34">
                  <c:v>693.30000000000007</c:v>
                </c:pt>
                <c:pt idx="35">
                  <c:v>704</c:v>
                </c:pt>
                <c:pt idx="36">
                  <c:v>678.8</c:v>
                </c:pt>
                <c:pt idx="37">
                  <c:v>672</c:v>
                </c:pt>
                <c:pt idx="38">
                  <c:v>674</c:v>
                </c:pt>
                <c:pt idx="39">
                  <c:v>679</c:v>
                </c:pt>
                <c:pt idx="40">
                  <c:v>660</c:v>
                </c:pt>
                <c:pt idx="41">
                  <c:v>668</c:v>
                </c:pt>
                <c:pt idx="42">
                  <c:v>672</c:v>
                </c:pt>
                <c:pt idx="43">
                  <c:v>683</c:v>
                </c:pt>
                <c:pt idx="44">
                  <c:v>659</c:v>
                </c:pt>
                <c:pt idx="45">
                  <c:v>669</c:v>
                </c:pt>
                <c:pt idx="46">
                  <c:v>680</c:v>
                </c:pt>
                <c:pt idx="47">
                  <c:v>700</c:v>
                </c:pt>
                <c:pt idx="48">
                  <c:v>684</c:v>
                </c:pt>
                <c:pt idx="49">
                  <c:v>703</c:v>
                </c:pt>
                <c:pt idx="50">
                  <c:v>714</c:v>
                </c:pt>
                <c:pt idx="51">
                  <c:v>733</c:v>
                </c:pt>
                <c:pt idx="52">
                  <c:v>712</c:v>
                </c:pt>
                <c:pt idx="53">
                  <c:v>729</c:v>
                </c:pt>
                <c:pt idx="54">
                  <c:v>747</c:v>
                </c:pt>
                <c:pt idx="55">
                  <c:v>779</c:v>
                </c:pt>
                <c:pt idx="56">
                  <c:v>764</c:v>
                </c:pt>
                <c:pt idx="57">
                  <c:v>784</c:v>
                </c:pt>
                <c:pt idx="58">
                  <c:v>808</c:v>
                </c:pt>
                <c:pt idx="59">
                  <c:v>834</c:v>
                </c:pt>
                <c:pt idx="60">
                  <c:v>815</c:v>
                </c:pt>
                <c:pt idx="61">
                  <c:v>829</c:v>
                </c:pt>
                <c:pt idx="62">
                  <c:v>844</c:v>
                </c:pt>
                <c:pt idx="63">
                  <c:v>870</c:v>
                </c:pt>
              </c:numCache>
            </c:numRef>
          </c:yVal>
          <c:smooth val="1"/>
          <c:extLst>
            <c:ext xmlns:c16="http://schemas.microsoft.com/office/drawing/2014/chart" uri="{C3380CC4-5D6E-409C-BE32-E72D297353CC}">
              <c16:uniqueId val="{00000040-06C8-45EF-919C-E0E716E9F160}"/>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per quater  (billons of US dollars)</a:t>
                </a:r>
                <a:endParaRPr lang="en-US" sz="1200">
                  <a:latin typeface="Arial" panose="020B0604020202020204" pitchFamily="34" charset="0"/>
                  <a:cs typeface="Arial" panose="020B0604020202020204" pitchFamily="34" charset="0"/>
                </a:endParaRPr>
              </a:p>
            </c:rich>
          </c:tx>
          <c:layout>
            <c:manualLayout>
              <c:xMode val="edge"/>
              <c:yMode val="edge"/>
              <c:x val="0.54286511136026683"/>
              <c:y val="0.8960628450461443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in val="6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US </a:t>
                </a:r>
                <a:r>
                  <a:rPr lang="en-US" altLang="zh-CN" sz="1200">
                    <a:latin typeface="Arial" panose="020B0604020202020204" pitchFamily="34" charset="0"/>
                    <a:cs typeface="Arial" panose="020B0604020202020204" pitchFamily="34" charset="0"/>
                  </a:rPr>
                  <a:t>credit card</a:t>
                </a:r>
                <a:r>
                  <a:rPr lang="en-US" sz="1200">
                    <a:latin typeface="Arial" panose="020B0604020202020204" pitchFamily="34" charset="0"/>
                    <a:cs typeface="Arial" panose="020B0604020202020204" pitchFamily="34" charset="0"/>
                  </a:rPr>
                  <a:t> debt (biilons</a:t>
                </a:r>
                <a:r>
                  <a:rPr lang="en-US" sz="1200" baseline="0">
                    <a:latin typeface="Arial" panose="020B0604020202020204" pitchFamily="34" charset="0"/>
                    <a:cs typeface="Arial" panose="020B0604020202020204" pitchFamily="34" charset="0"/>
                  </a:rPr>
                  <a:t> of US dollars)</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29135953893168376"/>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UK credit card debt 1993-2019</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5061519666366754"/>
          <c:y val="5.6565018128224972E-3"/>
        </c:manualLayout>
      </c:layout>
      <c:overlay val="1"/>
      <c:spPr>
        <a:solidFill>
          <a:schemeClr val="bg1"/>
        </a:solidFill>
      </c:spPr>
    </c:title>
    <c:autoTitleDeleted val="0"/>
    <c:plotArea>
      <c:layout>
        <c:manualLayout>
          <c:layoutTarget val="inner"/>
          <c:xMode val="edge"/>
          <c:yMode val="edge"/>
          <c:x val="0.13297525823333306"/>
          <c:y val="8.082298530756428E-2"/>
          <c:w val="0.83189132578435832"/>
          <c:h val="0.8814792599596653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UKcard!$D$9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{63F9F64F-D5C4-4B85-B9AF-5E02CAB26939}</c15:txfldGUID>
                      <c15:f>UKcard!$D$9</c15:f>
                      <c15:dlblFieldTableCache>
                        <c:ptCount val="1"/>
                      </c15:dlblFieldTableCache>
                    </c15:dlblFTEntry>
                  </c15:dlblFieldTable>
                  <c15:showDataLabelsRange val="0"/>
                </c:ext>
                <c:ext xmlns:c16="http://schemas.microsoft.com/office/drawing/2014/chart" uri="{C3380CC4-5D6E-409C-BE32-E72D297353CC}">
                  <c16:uniqueId val="{00000002-9FF0-4193-8435-D9896C5EF1A5}"/>
                </c:ext>
              </c:extLst>
            </c:dLbl>
            <c:dLbl>
              <c:idx val="1"/>
              <c:layout/>
              <c:tx>
                <c:strRef>
                  <c:f>UKcard!$D$10</c:f>
                  <c:strCache>
                    <c:ptCount val="1"/>
                    <c:pt idx="0">
                      <c:v>Q3 1993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{9DAB888A-2B58-4D2C-A622-BE631058E47A}</c15:txfldGUID>
                      <c15:f>UKcard!$D$10</c15:f>
                      <c15:dlblFieldTableCache>
                        <c:ptCount val="1"/>
                        <c:pt idx="0">
                          <c:v>Q3 1993</c:v>
                        </c:pt>
                      </c15:dlblFieldTableCache>
                    </c15:dlblFTEntry>
                  </c15:dlblFieldTable>
                  <c15:showDataLabelsRange val="0"/>
                </c:ext>
                <c:ext xmlns:c16="http://schemas.microsoft.com/office/drawing/2014/chart" uri="{C3380CC4-5D6E-409C-BE32-E72D297353CC}">
                  <c16:uniqueId val="{00000001-DB92-4C0A-87BD-C33DD8CB9279}"/>
                </c:ext>
              </c:extLst>
            </c:dLbl>
            <c:dLbl>
              <c:idx val="2"/>
              <c:layout/>
              <c:tx>
                <c:strRef>
                  <c:f>UKcard!$D$11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{01046E22-13E3-4DF0-A131-EFBA582573D0}</c15:txfldGUID>
                      <c15:f>UKcard!$D$11</c15:f>
                      <c15:dlblFieldTableCache>
                        <c:ptCount val="1"/>
                      </c15:dlblFieldTableCache>
                    </c15:dlblFTEntry>
                  </c15:dlblFieldTable>
                  <c15:showDataLabelsRange val="0"/>
                </c:ext>
                <c:ext xmlns:c16="http://schemas.microsoft.com/office/drawing/2014/chart" uri="{C3380CC4-5D6E-409C-BE32-E72D297353CC}">
                  <c16:uniqueId val="{00000003-9FF0-4193-8435-D9896C5EF1A5}"/>
                </c:ext>
              </c:extLst>
            </c:dLbl>
            <c:dLbl>
              <c:idx val="3"/>
              <c:layout/>
              <c:tx>
                <c:strRef>
                  <c:f>UKcard!$D$12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{5CC48BC0-82AB-4D24-AD56-BE33F1A49D03}</c15:txfldGUID>
                      <c15:f>UKcard!$D$12</c15:f>
                      <c15:dlblFieldTableCache>
                        <c:ptCount val="1"/>
                      </c15:dlblFieldTableCache>
                    </c15:dlblFTEntry>
                  </c15:dlblFieldTable>
                  <c15:showDataLabelsRange val="0"/>
                </c:ext>
                <c:ext xmlns:c16="http://schemas.microsoft.com/office/drawing/2014/chart" uri="{C3380CC4-5D6E-409C-BE32-E72D297353CC}">
                  <c16:uniqueId val="{00000004-9FF0-4193-8435-D9896C5EF1A5}"/>
                </c:ext>
              </c:extLst>
            </c:dLbl>
            <c:dLbl>
              <c:idx val="4"/>
              <c:layout/>
              <c:tx>
                <c:strRef>
                  <c:f>UKcard!$D$13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{ADAD9BD4-5BB5-4DD9-99BF-D6D60EB8A2C6}</c15:txfldGUID>
                      <c15:f>UKcard!$D$13</c15:f>
                      <c15:dlblFieldTableCache>
                        <c:ptCount val="1"/>
                      </c15:dlblFieldTableCache>
                    </c15:dlblFTEntry>
                  </c15:dlblFieldTable>
                  <c15:showDataLabelsRange val="0"/>
                </c:ext>
                <c:ext xmlns:c16="http://schemas.microsoft.com/office/drawing/2014/chart" uri="{C3380CC4-5D6E-409C-BE32-E72D297353CC}">
                  <c16:uniqueId val="{00000005-9FF0-4193-8435-D9896C5EF1A5}"/>
                </c:ext>
              </c:extLst>
            </c:dLbl>
            <c:dLbl>
              <c:idx val="5"/>
              <c:layout/>
              <c:tx>
                <c:strRef>
                  <c:f>UKcard!$D$14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{1115C6BC-1F3D-4B01-9AC8-CEF6788D5C6B}</c15:txfldGUID>
                      <c15:f>UKcard!$D$14</c15:f>
                      <c15:dlblFieldTableCache>
                        <c:ptCount val="1"/>
                      </c15:dlblFieldTableCache>
                    </c15:dlblFTEntry>
                  </c15:dlblFieldTable>
                  <c15:showDataLabelsRange val="0"/>
                </c:ext>
                <c:ext xmlns:c16="http://schemas.microsoft.com/office/drawing/2014/chart" uri="{C3380CC4-5D6E-409C-BE32-E72D297353CC}">
                  <c16:uniqueId val="{00000006-9FF0-4193-8435-D9896C5EF1A5}"/>
                </c:ext>
              </c:extLst>
            </c:dLbl>
            <c:dLbl>
              <c:idx val="6"/>
              <c:layout/>
              <c:tx>
                <c:strRef>
                  <c:f>UKcard!$D$15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{B1F70977-43B0-44DB-8066-420905FCC271}</c15:txfldGUID>
                      <c15:f>UKcard!$D$15</c15:f>
                      <c15:dlblFieldTableCache>
                        <c:ptCount val="1"/>
                      </c15:dlblFieldTableCache>
                    </c15:dlblFTEntry>
                  </c15:dlblFieldTable>
                  <c15:showDataLabelsRange val="0"/>
                </c:ext>
                <c:ext xmlns:c16="http://schemas.microsoft.com/office/drawing/2014/chart" uri="{C3380CC4-5D6E-409C-BE32-E72D297353CC}">
                  <c16:uniqueId val="{00000006-DB92-4C0A-87BD-C33DD8CB9279}"/>
                </c:ext>
              </c:extLst>
            </c:dLbl>
            <c:dLbl>
              <c:idx val="7"/>
              <c:layout/>
              <c:tx>
                <c:strRef>
                  <c:f>UKcard!$D$16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{117926B5-D431-4493-BFA5-38728400D72D}</c15:txfldGUID>
                      <c15:f>UKcard!$D$16</c15:f>
                      <c15:dlblFieldTableCache>
                        <c:ptCount val="1"/>
                      </c15:dlblFieldTableCache>
                    </c15:dlblFTEntry>
                  </c15:dlblFieldTable>
                  <c15:showDataLabelsRange val="0"/>
                </c:ext>
                <c:ext xmlns:c16="http://schemas.microsoft.com/office/drawing/2014/chart" uri="{C3380CC4-5D6E-409C-BE32-E72D297353CC}">
                  <c16:uniqueId val="{00000007-9FF0-4193-8435-D9896C5EF1A5}"/>
                </c:ext>
              </c:extLst>
            </c:dLbl>
            <c:dLbl>
              <c:idx val="8"/>
              <c:layout/>
              <c:tx>
                <c:strRef>
                  <c:f>UKcard!$D$17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{B80CAC13-F262-4AF7-9CDF-5054AF03005A}</c15:txfldGUID>
                      <c15:f>UKcard!$D$17</c15:f>
                      <c15:dlblFieldTableCache>
                        <c:ptCount val="1"/>
                      </c15:dlblFieldTableCache>
                    </c15:dlblFTEntry>
                  </c15:dlblFieldTable>
                  <c15:showDataLabelsRange val="0"/>
                </c:ext>
                <c:ext xmlns:c16="http://schemas.microsoft.com/office/drawing/2014/chart" uri="{C3380CC4-5D6E-409C-BE32-E72D297353CC}">
                  <c16:uniqueId val="{00000008-9FF0-4193-8435-D9896C5EF1A5}"/>
                </c:ext>
              </c:extLst>
            </c:dLbl>
            <c:dLbl>
              <c:idx val="9"/>
              <c:layout/>
              <c:tx>
                <c:strRef>
                  <c:f>UKcard!$D$18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{9DA675BA-0993-4186-93C9-96795B913BB8}</c15:txfldGUID>
                      <c15:f>UKcard!$D$18</c15:f>
                      <c15:dlblFieldTableCache>
                        <c:ptCount val="1"/>
                      </c15:dlblFieldTableCache>
                    </c15:dlblFTEntry>
                  </c15:dlblFieldTable>
                  <c15:showDataLabelsRange val="0"/>
                </c:ext>
                <c:ext xmlns:c16="http://schemas.microsoft.com/office/drawing/2014/chart" uri="{C3380CC4-5D6E-409C-BE32-E72D297353CC}">
                  <c16:uniqueId val="{00000009-9FF0-4193-8435-D9896C5EF1A5}"/>
                </c:ext>
              </c:extLst>
            </c:dLbl>
            <c:dLbl>
              <c:idx val="10"/>
              <c:layout/>
              <c:tx>
                <c:strRef>
                  <c:f>UKcard!$D$19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{CAE91523-7DE4-4F13-A468-E87F5E6BD33B}</c15:txfldGUID>
                      <c15:f>UKcard!$D$19</c15:f>
                      <c15:dlblFieldTableCache>
                        <c:ptCount val="1"/>
                      </c15:dlblFieldTableCache>
                    </c15:dlblFTEntry>
                  </c15:dlblFieldTable>
                  <c15:showDataLabelsRange val="0"/>
                </c:ext>
                <c:ext xmlns:c16="http://schemas.microsoft.com/office/drawing/2014/chart" uri="{C3380CC4-5D6E-409C-BE32-E72D297353CC}">
                  <c16:uniqueId val="{0000000A-9FF0-4193-8435-D9896C5EF1A5}"/>
                </c:ext>
              </c:extLst>
            </c:dLbl>
            <c:dLbl>
              <c:idx val="11"/>
              <c:layout/>
              <c:tx>
                <c:strRef>
                  <c:f>UKcard!$D$20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{BD64BDAC-4E48-4482-80DC-BD1D2DFCCF3E}</c15:txfldGUID>
                      <c15:f>UKcard!$D$20</c15:f>
                      <c15:dlblFieldTableCache>
                        <c:ptCount val="1"/>
                      </c15:dlblFieldTableCache>
                    </c15:dlblFTEntry>
                  </c15:dlblFieldTable>
                  <c15:showDataLabelsRange val="0"/>
                </c:ext>
                <c:ext xmlns:c16="http://schemas.microsoft.com/office/drawing/2014/chart" uri="{C3380CC4-5D6E-409C-BE32-E72D297353CC}">
                  <c16:uniqueId val="{0000000B-9FF0-4193-8435-D9896C5EF1A5}"/>
                </c:ext>
              </c:extLst>
            </c:dLbl>
            <c:dLbl>
              <c:idx val="12"/>
              <c:layout/>
              <c:tx>
                <c:strRef>
                  <c:f>UKcard!$D$21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{B7904279-204C-44FB-B420-4242EDE62BE5}</c15:txfldGUID>
                      <c15:f>UKcard!$D$21</c15:f>
                      <c15:dlblFieldTableCache>
                        <c:ptCount val="1"/>
                      </c15:dlblFieldTableCache>
                    </c15:dlblFTEntry>
                  </c15:dlblFieldTable>
                  <c15:showDataLabelsRange val="0"/>
                </c:ext>
                <c:ext xmlns:c16="http://schemas.microsoft.com/office/drawing/2014/chart" uri="{C3380CC4-5D6E-409C-BE32-E72D297353CC}">
                  <c16:uniqueId val="{0000000C-9FF0-4193-8435-D9896C5EF1A5}"/>
                </c:ext>
              </c:extLst>
            </c:dLbl>
            <c:dLbl>
              <c:idx val="13"/>
              <c:layout/>
              <c:tx>
                <c:strRef>
                  <c:f>UKcard!$D$22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{95C45046-FF06-4715-8E2D-F38C381B2932}</c15:txfldGUID>
                      <c15:f>UKcard!$D$22</c15:f>
                      <c15:dlblFieldTableCache>
                        <c:ptCount val="1"/>
                      </c15:dlblFieldTableCache>
                    </c15:dlblFTEntry>
                  </c15:dlblFieldTable>
                  <c15:showDataLabelsRange val="0"/>
                </c:ext>
                <c:ext xmlns:c16="http://schemas.microsoft.com/office/drawing/2014/chart" uri="{C3380CC4-5D6E-409C-BE32-E72D297353CC}">
                  <c16:uniqueId val="{0000000D-DB92-4C0A-87BD-C33DD8CB9279}"/>
                </c:ext>
              </c:extLst>
            </c:dLbl>
            <c:dLbl>
              <c:idx val="14"/>
              <c:layout/>
              <c:tx>
                <c:strRef>
                  <c:f>UKcard!$D$23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{5F702A18-A874-481D-A4E7-ED5BCA94450E}</c15:txfldGUID>
                      <c15:f>UKcard!$D$23</c15:f>
                      <c15:dlblFieldTableCache>
                        <c:ptCount val="1"/>
                      </c15:dlblFieldTableCache>
                    </c15:dlblFTEntry>
                  </c15:dlblFieldTable>
                  <c15:showDataLabelsRange val="0"/>
                </c:ext>
                <c:ext xmlns:c16="http://schemas.microsoft.com/office/drawing/2014/chart" uri="{C3380CC4-5D6E-409C-BE32-E72D297353CC}">
                  <c16:uniqueId val="{0000000D-9FF0-4193-8435-D9896C5EF1A5}"/>
                </c:ext>
              </c:extLst>
            </c:dLbl>
            <c:dLbl>
              <c:idx val="15"/>
              <c:layout/>
              <c:tx>
                <c:strRef>
                  <c:f>UKcard!$D$24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{10629B5A-19A8-4CC3-9804-05731FB7A675}</c15:txfldGUID>
                      <c15:f>UKcard!$D$24</c15:f>
                      <c15:dlblFieldTableCache>
                        <c:ptCount val="1"/>
                      </c15:dlblFieldTableCache>
                    </c15:dlblFTEntry>
                  </c15:dlblFieldTable>
                  <c15:showDataLabelsRange val="0"/>
                </c:ext>
                <c:ext xmlns:c16="http://schemas.microsoft.com/office/drawing/2014/chart" uri="{C3380CC4-5D6E-409C-BE32-E72D297353CC}">
                  <c16:uniqueId val="{0000000E-9FF0-4193-8435-D9896C5EF1A5}"/>
                </c:ext>
              </c:extLst>
            </c:dLbl>
            <c:dLbl>
              <c:idx val="16"/>
              <c:layout/>
              <c:tx>
                <c:strRef>
                  <c:f>UKcard!$D$25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{9922C4E0-DA8B-4D12-A215-66F469D5952E}</c15:txfldGUID>
                      <c15:f>UKcard!$D$25</c15:f>
                      <c15:dlblFieldTableCache>
                        <c:ptCount val="1"/>
                      </c15:dlblFieldTableCache>
                    </c15:dlblFTEntry>
                  </c15:dlblFieldTable>
                  <c15:showDataLabelsRange val="0"/>
                </c:ext>
                <c:ext xmlns:c16="http://schemas.microsoft.com/office/drawing/2014/chart" uri="{C3380CC4-5D6E-409C-BE32-E72D297353CC}">
                  <c16:uniqueId val="{0000000F-9FF0-4193-8435-D9896C5EF1A5}"/>
                </c:ext>
              </c:extLst>
            </c:dLbl>
            <c:dLbl>
              <c:idx val="17"/>
              <c:layout/>
              <c:tx>
                <c:strRef>
                  <c:f>UKcard!$D$26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{DF3A9A0D-7078-4664-B7E4-7282C9CA86CF}</c15:txfldGUID>
                      <c15:f>UKcard!$D$26</c15:f>
                      <c15:dlblFieldTableCache>
                        <c:ptCount val="1"/>
                      </c15:dlblFieldTableCache>
                    </c15:dlblFTEntry>
                  </c15:dlblFieldTable>
                  <c15:showDataLabelsRange val="0"/>
                </c:ext>
                <c:ext xmlns:c16="http://schemas.microsoft.com/office/drawing/2014/chart" uri="{C3380CC4-5D6E-409C-BE32-E72D297353CC}">
                  <c16:uniqueId val="{00000010-9FF0-4193-8435-D9896C5EF1A5}"/>
                </c:ext>
              </c:extLst>
            </c:dLbl>
            <c:dLbl>
              <c:idx val="18"/>
              <c:layout/>
              <c:tx>
                <c:strRef>
                  <c:f>UKcard!$D$27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{46794B8E-05F2-4309-8548-4573A5629282}</c15:txfldGUID>
                      <c15:f>UKcard!$D$27</c15:f>
                      <c15:dlblFieldTableCache>
                        <c:ptCount val="1"/>
                      </c15:dlblFieldTableCache>
                    </c15:dlblFTEntry>
                  </c15:dlblFieldTable>
                  <c15:showDataLabelsRange val="0"/>
                </c:ext>
                <c:ext xmlns:c16="http://schemas.microsoft.com/office/drawing/2014/chart" uri="{C3380CC4-5D6E-409C-BE32-E72D297353CC}">
                  <c16:uniqueId val="{00000012-DB92-4C0A-87BD-C33DD8CB9279}"/>
                </c:ext>
              </c:extLst>
            </c:dLbl>
            <c:dLbl>
              <c:idx val="19"/>
              <c:layout/>
              <c:tx>
                <c:strRef>
                  <c:f>UKcard!$D$28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{962FBC27-55CA-4F39-B1F7-8D823A38ADA5}</c15:txfldGUID>
                      <c15:f>UKcard!$D$28</c15:f>
                      <c15:dlblFieldTableCache>
                        <c:ptCount val="1"/>
                      </c15:dlblFieldTableCache>
                    </c15:dlblFTEntry>
                  </c15:dlblFieldTable>
                  <c15:showDataLabelsRange val="0"/>
                </c:ext>
                <c:ext xmlns:c16="http://schemas.microsoft.com/office/drawing/2014/chart" uri="{C3380CC4-5D6E-409C-BE32-E72D297353CC}">
                  <c16:uniqueId val="{00000011-9FF0-4193-8435-D9896C5EF1A5}"/>
                </c:ext>
              </c:extLst>
            </c:dLbl>
            <c:dLbl>
              <c:idx val="20"/>
              <c:layout/>
              <c:tx>
                <c:strRef>
                  <c:f>UKcard!$D$29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{F890FCC3-06CE-48FB-B29F-D0E825DB6CF9}</c15:txfldGUID>
                      <c15:f>UKcard!$D$29</c15:f>
                      <c15:dlblFieldTableCache>
                        <c:ptCount val="1"/>
                      </c15:dlblFieldTableCache>
                    </c15:dlblFTEntry>
                  </c15:dlblFieldTable>
                  <c15:showDataLabelsRange val="0"/>
                </c:ext>
                <c:ext xmlns:c16="http://schemas.microsoft.com/office/drawing/2014/chart" uri="{C3380CC4-5D6E-409C-BE32-E72D297353CC}">
                  <c16:uniqueId val="{00000012-9FF0-4193-8435-D9896C5EF1A5}"/>
                </c:ext>
              </c:extLst>
            </c:dLbl>
            <c:dLbl>
              <c:idx val="21"/>
              <c:layout/>
              <c:tx>
                <c:strRef>
                  <c:f>UKcard!$D$30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{369FEF1A-93A5-4DF7-AEDF-8F961CDFABB5}</c15:txfldGUID>
                      <c15:f>UKcard!$D$30</c15:f>
                      <c15:dlblFieldTableCache>
                        <c:ptCount val="1"/>
                      </c15:dlblFieldTableCache>
                    </c15:dlblFTEntry>
                  </c15:dlblFieldTable>
                  <c15:showDataLabelsRange val="0"/>
                </c:ext>
                <c:ext xmlns:c16="http://schemas.microsoft.com/office/drawing/2014/chart" uri="{C3380CC4-5D6E-409C-BE32-E72D297353CC}">
                  <c16:uniqueId val="{00000013-9FF0-4193-8435-D9896C5EF1A5}"/>
                </c:ext>
              </c:extLst>
            </c:dLbl>
            <c:dLbl>
              <c:idx val="22"/>
              <c:layout/>
              <c:tx>
                <c:strRef>
                  <c:f>UKcard!$D$31</c:f>
                  <c:strCache>
                    <c:ptCount val="1"/>
                    <c:pt idx="0">
                      <c:v>Q4 1998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{D34279B7-CDEA-402B-AE52-72670D7E4201}</c15:txfldGUID>
                      <c15:f>UKcard!$D$31</c15:f>
                      <c15:dlblFieldTableCache>
                        <c:ptCount val="1"/>
                        <c:pt idx="0">
                          <c:v>Q4 1998</c:v>
                        </c:pt>
                      </c15:dlblFieldTableCache>
                    </c15:dlblFTEntry>
                  </c15:dlblFieldTable>
                  <c15:showDataLabelsRange val="0"/>
                </c:ext>
                <c:ext xmlns:c16="http://schemas.microsoft.com/office/drawing/2014/chart" uri="{C3380CC4-5D6E-409C-BE32-E72D297353CC}">
                  <c16:uniqueId val="{00000000-9FF0-4193-8435-D9896C5EF1A5}"/>
                </c:ext>
              </c:extLst>
            </c:dLbl>
            <c:dLbl>
              <c:idx val="23"/>
              <c:layout/>
              <c:tx>
                <c:strRef>
                  <c:f>UKcard!$D$32</c:f>
                  <c:strCache>
                    <c:ptCount val="1"/>
                    <c:pt idx="0">
                      <c:v>Q1 1999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{BB9C63D4-C858-45DD-9334-376C5A45B429}</c15:txfldGUID>
                      <c15:f>UKcard!$D$32</c15:f>
                      <c15:dlblFieldTableCache>
                        <c:ptCount val="1"/>
                        <c:pt idx="0">
                          <c:v>Q1 1999</c:v>
                        </c:pt>
                      </c15:dlblFieldTableCache>
                    </c15:dlblFTEntry>
                  </c15:dlblFieldTable>
                  <c15:showDataLabelsRange val="0"/>
                </c:ext>
                <c:ext xmlns:c16="http://schemas.microsoft.com/office/drawing/2014/chart" uri="{C3380CC4-5D6E-409C-BE32-E72D297353CC}">
                  <c16:uniqueId val="{00000001-9FF0-4193-8435-D9896C5EF1A5}"/>
                </c:ext>
              </c:extLst>
            </c:dLbl>
            <c:dLbl>
              <c:idx val="24"/>
              <c:layout/>
              <c:tx>
                <c:strRef>
                  <c:f>UKcard!$D$33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{0A9F23BA-D1D5-4B7C-9AD8-13DAF7CF676D}</c15:txfldGUID>
                      <c15:f>UKcard!$D$33</c15:f>
                      <c15:dlblFieldTableCache>
                        <c:ptCount val="1"/>
                      </c15:dlblFieldTableCache>
                    </c15:dlblFTEntry>
                  </c15:dlblFieldTable>
                  <c15:showDataLabelsRange val="0"/>
                </c:ext>
                <c:ext xmlns:c16="http://schemas.microsoft.com/office/drawing/2014/chart" uri="{C3380CC4-5D6E-409C-BE32-E72D297353CC}">
                  <c16:uniqueId val="{00000014-9FF0-4193-8435-D9896C5EF1A5}"/>
                </c:ext>
              </c:extLst>
            </c:dLbl>
            <c:dLbl>
              <c:idx val="25"/>
              <c:layout/>
              <c:tx>
                <c:strRef>
                  <c:f>UKcard!$D$34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{174615CD-AC2D-4764-8781-F6DE105F7FDD}</c15:txfldGUID>
                      <c15:f>UKcard!$D$34</c15:f>
                      <c15:dlblFieldTableCache>
                        <c:ptCount val="1"/>
                      </c15:dlblFieldTableCache>
                    </c15:dlblFTEntry>
                  </c15:dlblFieldTable>
                  <c15:showDataLabelsRange val="0"/>
                </c:ext>
                <c:ext xmlns:c16="http://schemas.microsoft.com/office/drawing/2014/chart" uri="{C3380CC4-5D6E-409C-BE32-E72D297353CC}">
                  <c16:uniqueId val="{00000015-9FF0-4193-8435-D9896C5EF1A5}"/>
                </c:ext>
              </c:extLst>
            </c:dLbl>
            <c:dLbl>
              <c:idx val="26"/>
              <c:layout/>
              <c:tx>
                <c:strRef>
                  <c:f>UKcard!$D$35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{4A9EE31E-24BC-4E1E-B228-4029EDD597C1}</c15:txfldGUID>
                      <c15:f>UKcard!$D$35</c15:f>
                      <c15:dlblFieldTableCache>
                        <c:ptCount val="1"/>
                      </c15:dlblFieldTableCache>
                    </c15:dlblFTEntry>
                  </c15:dlblFieldTable>
                  <c15:showDataLabelsRange val="0"/>
                </c:ext>
                <c:ext xmlns:c16="http://schemas.microsoft.com/office/drawing/2014/chart" uri="{C3380CC4-5D6E-409C-BE32-E72D297353CC}">
                  <c16:uniqueId val="{00000016-9FF0-4193-8435-D9896C5EF1A5}"/>
                </c:ext>
              </c:extLst>
            </c:dLbl>
            <c:dLbl>
              <c:idx val="27"/>
              <c:layout/>
              <c:tx>
                <c:strRef>
                  <c:f>UKcard!$D$36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{92B558D0-4ECC-4648-B748-ED04AD344D12}</c15:txfldGUID>
                      <c15:f>UKcard!$D$36</c15:f>
                      <c15:dlblFieldTableCache>
                        <c:ptCount val="1"/>
                      </c15:dlblFieldTableCache>
                    </c15:dlblFTEntry>
                  </c15:dlblFieldTable>
                  <c15:showDataLabelsRange val="0"/>
                </c:ext>
                <c:ext xmlns:c16="http://schemas.microsoft.com/office/drawing/2014/chart" uri="{C3380CC4-5D6E-409C-BE32-E72D297353CC}">
                  <c16:uniqueId val="{00000017-9FF0-4193-8435-D9896C5EF1A5}"/>
                </c:ext>
              </c:extLst>
            </c:dLbl>
            <c:dLbl>
              <c:idx val="28"/>
              <c:layout/>
              <c:tx>
                <c:strRef>
                  <c:f>UKcard!$D$37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{A693222D-07CF-4ECA-ABE5-601DE66FE1A6}</c15:txfldGUID>
                      <c15:f>UKcard!$D$37</c15:f>
                      <c15:dlblFieldTableCache>
                        <c:ptCount val="1"/>
                      </c15:dlblFieldTableCache>
                    </c15:dlblFTEntry>
                  </c15:dlblFieldTable>
                  <c15:showDataLabelsRange val="0"/>
                </c:ext>
                <c:ext xmlns:c16="http://schemas.microsoft.com/office/drawing/2014/chart" uri="{C3380CC4-5D6E-409C-BE32-E72D297353CC}">
                  <c16:uniqueId val="{00000018-9FF0-4193-8435-D9896C5EF1A5}"/>
                </c:ext>
              </c:extLst>
            </c:dLbl>
            <c:dLbl>
              <c:idx val="29"/>
              <c:layout/>
              <c:tx>
                <c:strRef>
                  <c:f>UKcard!$D$38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{88A49EB3-202E-4735-9F0C-266D675EABE4}</c15:txfldGUID>
                      <c15:f>UKcard!$D$38</c15:f>
                      <c15:dlblFieldTableCache>
                        <c:ptCount val="1"/>
                      </c15:dlblFieldTableCache>
                    </c15:dlblFTEntry>
                  </c15:dlblFieldTable>
                  <c15:showDataLabelsRange val="0"/>
                </c:ext>
                <c:ext xmlns:c16="http://schemas.microsoft.com/office/drawing/2014/chart" uri="{C3380CC4-5D6E-409C-BE32-E72D297353CC}">
                  <c16:uniqueId val="{00000019-9FF0-4193-8435-D9896C5EF1A5}"/>
                </c:ext>
              </c:extLst>
            </c:dLbl>
            <c:dLbl>
              <c:idx val="30"/>
              <c:layout/>
              <c:tx>
                <c:strRef>
                  <c:f>UKcard!$D$39</c:f>
                  <c:strCache>
                    <c:ptCount val="1"/>
                    <c:pt idx="0">
                      <c:v>Q4 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{33C4CF95-FAF2-42F4-89A5-6D6F63D7FD42}</c15:txfldGUID>
                      <c15:f>UKcard!$D$39</c15:f>
                      <c15:dlblFieldTableCache>
                        <c:ptCount val="1"/>
                        <c:pt idx="0">
                          <c:v>Q4 2000</c:v>
                        </c:pt>
                      </c15:dlblFieldTableCache>
                    </c15:dlblFTEntry>
                  </c15:dlblFieldTable>
                  <c15:showDataLabelsRange val="0"/>
                </c:ext>
                <c:ext xmlns:c16="http://schemas.microsoft.com/office/drawing/2014/chart" uri="{C3380CC4-5D6E-409C-BE32-E72D297353CC}">
                  <c16:uniqueId val="{0000001E-DB92-4C0A-87BD-C33DD8CB9279}"/>
                </c:ext>
              </c:extLst>
            </c:dLbl>
            <c:dLbl>
              <c:idx val="31"/>
              <c:layout/>
              <c:tx>
                <c:strRef>
                  <c:f>UKcard!$D$40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{9BD6CF2C-CE2A-4AFB-BB84-9455355E63E1}</c15:txfldGUID>
                      <c15:f>UKcard!$D$40</c15:f>
                      <c15:dlblFieldTableCache>
                        <c:ptCount val="1"/>
                      </c15:dlblFieldTableCache>
                    </c15:dlblFTEntry>
                  </c15:dlblFieldTable>
                  <c15:showDataLabelsRange val="0"/>
                </c:ext>
                <c:ext xmlns:c16="http://schemas.microsoft.com/office/drawing/2014/chart" uri="{C3380CC4-5D6E-409C-BE32-E72D297353CC}">
                  <c16:uniqueId val="{0000001A-9FF0-4193-8435-D9896C5EF1A5}"/>
                </c:ext>
              </c:extLst>
            </c:dLbl>
            <c:dLbl>
              <c:idx val="32"/>
              <c:layout/>
              <c:tx>
                <c:strRef>
                  <c:f>UKcard!$D$41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{02BA3E6F-A7E0-4009-89F9-04E7A76884F8}</c15:txfldGUID>
                      <c15:f>UKcard!$D$41</c15:f>
                      <c15:dlblFieldTableCache>
                        <c:ptCount val="1"/>
                      </c15:dlblFieldTableCache>
                    </c15:dlblFTEntry>
                  </c15:dlblFieldTable>
                  <c15:showDataLabelsRange val="0"/>
                </c:ext>
                <c:ext xmlns:c16="http://schemas.microsoft.com/office/drawing/2014/chart" uri="{C3380CC4-5D6E-409C-BE32-E72D297353CC}">
                  <c16:uniqueId val="{0000001B-9FF0-4193-8435-D9896C5EF1A5}"/>
                </c:ext>
              </c:extLst>
            </c:dLbl>
            <c:dLbl>
              <c:idx val="33"/>
              <c:layout/>
              <c:tx>
                <c:strRef>
                  <c:f>UKcard!$D$42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{60CB8055-BE96-4929-A8BD-F11C9C5B596C}</c15:txfldGUID>
                      <c15:f>UKcard!$D$42</c15:f>
                      <c15:dlblFieldTableCache>
                        <c:ptCount val="1"/>
                      </c15:dlblFieldTableCache>
                    </c15:dlblFTEntry>
                  </c15:dlblFieldTable>
                  <c15:showDataLabelsRange val="0"/>
                </c:ext>
                <c:ext xmlns:c16="http://schemas.microsoft.com/office/drawing/2014/chart" uri="{C3380CC4-5D6E-409C-BE32-E72D297353CC}">
                  <c16:uniqueId val="{0000001C-9FF0-4193-8435-D9896C5EF1A5}"/>
                </c:ext>
              </c:extLst>
            </c:dLbl>
            <c:dLbl>
              <c:idx val="34"/>
              <c:layout/>
              <c:tx>
                <c:strRef>
                  <c:f>UKcard!$D$43</c:f>
                  <c:strCache>
                    <c:ptCount val="1"/>
                    <c:pt idx="0">
                      <c:v>Q4 2001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{507794AE-15C8-4094-B6BB-A2720EB572D6}</c15:txfldGUID>
                      <c15:f>UKcard!$D$43</c15:f>
                      <c15:dlblFieldTableCache>
                        <c:ptCount val="1"/>
                        <c:pt idx="0">
                          <c:v>Q4 2001</c:v>
                        </c:pt>
                      </c15:dlblFieldTableCache>
                    </c15:dlblFTEntry>
                  </c15:dlblFieldTable>
                  <c15:showDataLabelsRange val="0"/>
                </c:ext>
                <c:ext xmlns:c16="http://schemas.microsoft.com/office/drawing/2014/chart" uri="{C3380CC4-5D6E-409C-BE32-E72D297353CC}">
                  <c16:uniqueId val="{00000022-DB92-4C0A-87BD-C33DD8CB9279}"/>
                </c:ext>
              </c:extLst>
            </c:dLbl>
            <c:dLbl>
              <c:idx val="35"/>
              <c:layout/>
              <c:tx>
                <c:strRef>
                  <c:f>UKcard!$D$44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{D634B4C1-BCEA-4B58-B782-45C9A723A2BD}</c15:txfldGUID>
                      <c15:f>UKcard!$D$44</c15:f>
                      <c15:dlblFieldTableCache>
                        <c:ptCount val="1"/>
                      </c15:dlblFieldTableCache>
                    </c15:dlblFTEntry>
                  </c15:dlblFieldTable>
                  <c15:showDataLabelsRange val="0"/>
                </c:ext>
                <c:ext xmlns:c16="http://schemas.microsoft.com/office/drawing/2014/chart" uri="{C3380CC4-5D6E-409C-BE32-E72D297353CC}">
                  <c16:uniqueId val="{0000001D-9FF0-4193-8435-D9896C5EF1A5}"/>
                </c:ext>
              </c:extLst>
            </c:dLbl>
            <c:dLbl>
              <c:idx val="36"/>
              <c:layout/>
              <c:tx>
                <c:strRef>
                  <c:f>UKcard!$D$45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{10EF464D-E2CF-4932-8F23-B4A1A0E89844}</c15:txfldGUID>
                      <c15:f>UKcard!$D$45</c15:f>
                      <c15:dlblFieldTableCache>
                        <c:ptCount val="1"/>
                      </c15:dlblFieldTableCache>
                    </c15:dlblFTEntry>
                  </c15:dlblFieldTable>
                  <c15:showDataLabelsRange val="0"/>
                </c:ext>
                <c:ext xmlns:c16="http://schemas.microsoft.com/office/drawing/2014/chart" uri="{C3380CC4-5D6E-409C-BE32-E72D297353CC}">
                  <c16:uniqueId val="{0000001E-9FF0-4193-8435-D9896C5EF1A5}"/>
                </c:ext>
              </c:extLst>
            </c:dLbl>
            <c:dLbl>
              <c:idx val="37"/>
              <c:layout/>
              <c:tx>
                <c:strRef>
                  <c:f>UKcard!$D$46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{A689C102-6038-4963-8DD7-ACB5100613F2}</c15:txfldGUID>
                      <c15:f>UKcard!$D$46</c15:f>
                      <c15:dlblFieldTableCache>
                        <c:ptCount val="1"/>
                      </c15:dlblFieldTableCache>
                    </c15:dlblFTEntry>
                  </c15:dlblFieldTable>
                  <c15:showDataLabelsRange val="0"/>
                </c:ext>
                <c:ext xmlns:c16="http://schemas.microsoft.com/office/drawing/2014/chart" uri="{C3380CC4-5D6E-409C-BE32-E72D297353CC}">
                  <c16:uniqueId val="{00000025-DB92-4C0A-87BD-C33DD8CB9279}"/>
                </c:ext>
              </c:extLst>
            </c:dLbl>
            <c:dLbl>
              <c:idx val="38"/>
              <c:layout/>
              <c:tx>
                <c:strRef>
                  <c:f>UKcard!$D$47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{0BB5715E-7A8C-466E-9F68-90B168073660}</c15:txfldGUID>
                      <c15:f>UKcard!$D$47</c15:f>
                      <c15:dlblFieldTableCache>
                        <c:ptCount val="1"/>
                      </c15:dlblFieldTableCache>
                    </c15:dlblFTEntry>
                  </c15:dlblFieldTable>
                  <c15:showDataLabelsRange val="0"/>
                </c:ext>
                <c:ext xmlns:c16="http://schemas.microsoft.com/office/drawing/2014/chart" uri="{C3380CC4-5D6E-409C-BE32-E72D297353CC}">
                  <c16:uniqueId val="{0000001F-9FF0-4193-8435-D9896C5EF1A5}"/>
                </c:ext>
              </c:extLst>
            </c:dLbl>
            <c:dLbl>
              <c:idx val="39"/>
              <c:layout/>
              <c:tx>
                <c:strRef>
                  <c:f>UKcard!$D$48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{952FB8B4-A5FE-45F0-995A-D0A68CA4131D}</c15:txfldGUID>
                      <c15:f>UKcard!$D$48</c15:f>
                      <c15:dlblFieldTableCache>
                        <c:ptCount val="1"/>
                      </c15:dlblFieldTableCache>
                    </c15:dlblFTEntry>
                  </c15:dlblFieldTable>
                  <c15:showDataLabelsRange val="0"/>
                </c:ext>
                <c:ext xmlns:c16="http://schemas.microsoft.com/office/drawing/2014/chart" uri="{C3380CC4-5D6E-409C-BE32-E72D297353CC}">
                  <c16:uniqueId val="{00000020-9FF0-4193-8435-D9896C5EF1A5}"/>
                </c:ext>
              </c:extLst>
            </c:dLbl>
            <c:dLbl>
              <c:idx val="40"/>
              <c:layout/>
              <c:tx>
                <c:strRef>
                  <c:f>UKcard!$D$49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{E49472EC-42F6-4A64-9A7B-06BB953277E3}</c15:txfldGUID>
                      <c15:f>UKcard!$D$49</c15:f>
                      <c15:dlblFieldTableCache>
                        <c:ptCount val="1"/>
                      </c15:dlblFieldTableCache>
                    </c15:dlblFTEntry>
                  </c15:dlblFieldTable>
                  <c15:showDataLabelsRange val="0"/>
                </c:ext>
                <c:ext xmlns:c16="http://schemas.microsoft.com/office/drawing/2014/chart" uri="{C3380CC4-5D6E-409C-BE32-E72D297353CC}">
                  <c16:uniqueId val="{00000021-9FF0-4193-8435-D9896C5EF1A5}"/>
                </c:ext>
              </c:extLst>
            </c:dLbl>
            <c:dLbl>
              <c:idx val="41"/>
              <c:layout/>
              <c:tx>
                <c:strRef>
                  <c:f>UKcard!$D$50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{A1966BC4-DE37-4B3E-8602-1E90ACF752A9}</c15:txfldGUID>
                      <c15:f>UKcard!$D$50</c15:f>
                      <c15:dlblFieldTableCache>
                        <c:ptCount val="1"/>
                      </c15:dlblFieldTableCache>
                    </c15:dlblFTEntry>
                  </c15:dlblFieldTable>
                  <c15:showDataLabelsRange val="0"/>
                </c:ext>
                <c:ext xmlns:c16="http://schemas.microsoft.com/office/drawing/2014/chart" uri="{C3380CC4-5D6E-409C-BE32-E72D297353CC}">
                  <c16:uniqueId val="{00000022-9FF0-4193-8435-D9896C5EF1A5}"/>
                </c:ext>
              </c:extLst>
            </c:dLbl>
            <c:dLbl>
              <c:idx val="42"/>
              <c:layout/>
              <c:tx>
                <c:strRef>
                  <c:f>UKcard!$D$51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{2DF23B44-B0E0-412D-8DB7-4D03713A9BB6}</c15:txfldGUID>
                      <c15:f>UKcard!$D$51</c15:f>
                      <c15:dlblFieldTableCache>
                        <c:ptCount val="1"/>
                      </c15:dlblFieldTableCache>
                    </c15:dlblFTEntry>
                  </c15:dlblFieldTable>
                  <c15:showDataLabelsRange val="0"/>
                </c:ext>
                <c:ext xmlns:c16="http://schemas.microsoft.com/office/drawing/2014/chart" uri="{C3380CC4-5D6E-409C-BE32-E72D297353CC}">
                  <c16:uniqueId val="{00000023-9FF0-4193-8435-D9896C5EF1A5}"/>
                </c:ext>
              </c:extLst>
            </c:dLbl>
            <c:dLbl>
              <c:idx val="43"/>
              <c:layout/>
              <c:tx>
                <c:strRef>
                  <c:f>UKcard!$D$52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{94DDCE32-A08C-422D-96A0-A6A498DAD76C}</c15:txfldGUID>
                      <c15:f>UKcard!$D$52</c15:f>
                      <c15:dlblFieldTableCache>
                        <c:ptCount val="1"/>
                      </c15:dlblFieldTableCache>
                    </c15:dlblFTEntry>
                  </c15:dlblFieldTable>
                  <c15:showDataLabelsRange val="0"/>
                </c:ext>
                <c:ext xmlns:c16="http://schemas.microsoft.com/office/drawing/2014/chart" uri="{C3380CC4-5D6E-409C-BE32-E72D297353CC}">
                  <c16:uniqueId val="{00000024-9FF0-4193-8435-D9896C5EF1A5}"/>
                </c:ext>
              </c:extLst>
            </c:dLbl>
            <c:dLbl>
              <c:idx val="44"/>
              <c:layout/>
              <c:tx>
                <c:strRef>
                  <c:f>UKcard!$D$53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{351B59DC-8864-413B-945C-2BF38FD0F841}</c15:txfldGUID>
                      <c15:f>UKcard!$D$53</c15:f>
                      <c15:dlblFieldTableCache>
                        <c:ptCount val="1"/>
                      </c15:dlblFieldTableCache>
                    </c15:dlblFTEntry>
                  </c15:dlblFieldTable>
                  <c15:showDataLabelsRange val="0"/>
                </c:ext>
                <c:ext xmlns:c16="http://schemas.microsoft.com/office/drawing/2014/chart" uri="{C3380CC4-5D6E-409C-BE32-E72D297353CC}">
                  <c16:uniqueId val="{00000025-9FF0-4193-8435-D9896C5EF1A5}"/>
                </c:ext>
              </c:extLst>
            </c:dLbl>
            <c:dLbl>
              <c:idx val="45"/>
              <c:layout/>
              <c:tx>
                <c:strRef>
                  <c:f>UKcard!$D$54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{C0CADE82-EBCF-4594-950A-24F013BFD428}</c15:txfldGUID>
                      <c15:f>UKcard!$D$54</c15:f>
                      <c15:dlblFieldTableCache>
                        <c:ptCount val="1"/>
                      </c15:dlblFieldTableCache>
                    </c15:dlblFTEntry>
                  </c15:dlblFieldTable>
                  <c15:showDataLabelsRange val="0"/>
                </c:ext>
                <c:ext xmlns:c16="http://schemas.microsoft.com/office/drawing/2014/chart" uri="{C3380CC4-5D6E-409C-BE32-E72D297353CC}">
                  <c16:uniqueId val="{00000026-9FF0-4193-8435-D9896C5EF1A5}"/>
                </c:ext>
              </c:extLst>
            </c:dLbl>
            <c:dLbl>
              <c:idx val="46"/>
              <c:layout/>
              <c:tx>
                <c:strRef>
                  <c:f>UKcard!$D$55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{38239D40-DA0B-48DD-8766-1375F91BFAC3}</c15:txfldGUID>
                      <c15:f>UKcard!$D$55</c15:f>
                      <c15:dlblFieldTableCache>
                        <c:ptCount val="1"/>
                      </c15:dlblFieldTableCache>
                    </c15:dlblFTEntry>
                  </c15:dlblFieldTable>
                  <c15:showDataLabelsRange val="0"/>
                </c:ext>
                <c:ext xmlns:c16="http://schemas.microsoft.com/office/drawing/2014/chart" uri="{C3380CC4-5D6E-409C-BE32-E72D297353CC}">
                  <c16:uniqueId val="{00000027-9FF0-4193-8435-D9896C5EF1A5}"/>
                </c:ext>
              </c:extLst>
            </c:dLbl>
            <c:dLbl>
              <c:idx val="47"/>
              <c:layout/>
              <c:tx>
                <c:strRef>
                  <c:f>UKcard!$D$56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{4DD81F47-1D2B-4288-B551-7806843A4CAD}</c15:txfldGUID>
                      <c15:f>UKcard!$D$56</c15:f>
                      <c15:dlblFieldTableCache>
                        <c:ptCount val="1"/>
                      </c15:dlblFieldTableCache>
                    </c15:dlblFTEntry>
                  </c15:dlblFieldTable>
                  <c15:showDataLabelsRange val="0"/>
                </c:ext>
                <c:ext xmlns:c16="http://schemas.microsoft.com/office/drawing/2014/chart" uri="{C3380CC4-5D6E-409C-BE32-E72D297353CC}">
                  <c16:uniqueId val="{00000028-9FF0-4193-8435-D9896C5EF1A5}"/>
                </c:ext>
              </c:extLst>
            </c:dLbl>
            <c:dLbl>
              <c:idx val="48"/>
              <c:layout/>
              <c:tx>
                <c:strRef>
                  <c:f>UKcard!$D$57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{4393B3FF-CC2D-44D6-A1F1-DB2AA14B2296}</c15:txfldGUID>
                      <c15:f>UKcard!$D$57</c15:f>
                      <c15:dlblFieldTableCache>
                        <c:ptCount val="1"/>
                      </c15:dlblFieldTableCache>
                    </c15:dlblFTEntry>
                  </c15:dlblFieldTable>
                  <c15:showDataLabelsRange val="0"/>
                </c:ext>
                <c:ext xmlns:c16="http://schemas.microsoft.com/office/drawing/2014/chart" uri="{C3380CC4-5D6E-409C-BE32-E72D297353CC}">
                  <c16:uniqueId val="{00000029-9FF0-4193-8435-D9896C5EF1A5}"/>
                </c:ext>
              </c:extLst>
            </c:dLbl>
            <c:dLbl>
              <c:idx val="49"/>
              <c:layout/>
              <c:tx>
                <c:strRef>
                  <c:f>UKcard!$D$58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{26898E8E-9CCE-4D26-BF89-7CCC927B91B0}</c15:txfldGUID>
                      <c15:f>UKcard!$D$58</c15:f>
                      <c15:dlblFieldTableCache>
                        <c:ptCount val="1"/>
                      </c15:dlblFieldTableCache>
                    </c15:dlblFTEntry>
                  </c15:dlblFieldTable>
                  <c15:showDataLabelsRange val="0"/>
                </c:ext>
                <c:ext xmlns:c16="http://schemas.microsoft.com/office/drawing/2014/chart" uri="{C3380CC4-5D6E-409C-BE32-E72D297353CC}">
                  <c16:uniqueId val="{0000002A-9FF0-4193-8435-D9896C5EF1A5}"/>
                </c:ext>
              </c:extLst>
            </c:dLbl>
            <c:dLbl>
              <c:idx val="50"/>
              <c:layout/>
              <c:tx>
                <c:strRef>
                  <c:f>UKcard!$D$59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{EAA03FEF-1CDC-4F96-86E4-A12AC1892A4A}</c15:txfldGUID>
                      <c15:f>UKcard!$D$59</c15:f>
                      <c15:dlblFieldTableCache>
                        <c:ptCount val="1"/>
                      </c15:dlblFieldTableCache>
                    </c15:dlblFTEntry>
                  </c15:dlblFieldTable>
                  <c15:showDataLabelsRange val="0"/>
                </c:ext>
                <c:ext xmlns:c16="http://schemas.microsoft.com/office/drawing/2014/chart" uri="{C3380CC4-5D6E-409C-BE32-E72D297353CC}">
                  <c16:uniqueId val="{0000002B-9FF0-4193-8435-D9896C5EF1A5}"/>
                </c:ext>
              </c:extLst>
            </c:dLbl>
            <c:dLbl>
              <c:idx val="51"/>
              <c:layout/>
              <c:tx>
                <c:strRef>
                  <c:f>UKcard!$D$60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{DD5B47CA-1B2D-4883-9296-5A34FC53ED5A}</c15:txfldGUID>
                      <c15:f>UKcard!$D$60</c15:f>
                      <c15:dlblFieldTableCache>
                        <c:ptCount val="1"/>
                      </c15:dlblFieldTableCache>
                    </c15:dlblFTEntry>
                  </c15:dlblFieldTable>
                  <c15:showDataLabelsRange val="0"/>
                </c:ext>
                <c:ext xmlns:c16="http://schemas.microsoft.com/office/drawing/2014/chart" uri="{C3380CC4-5D6E-409C-BE32-E72D297353CC}">
                  <c16:uniqueId val="{0000002C-9FF0-4193-8435-D9896C5EF1A5}"/>
                </c:ext>
              </c:extLst>
            </c:dLbl>
            <c:dLbl>
              <c:idx val="52"/>
              <c:layout/>
              <c:tx>
                <c:strRef>
                  <c:f>UKcard!$D$61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{E2DF17AB-1AF1-4BB2-840B-4D3C388CEA5D}</c15:txfldGUID>
                      <c15:f>UKcard!$D$61</c15:f>
                      <c15:dlblFieldTableCache>
                        <c:ptCount val="1"/>
                      </c15:dlblFieldTableCache>
                    </c15:dlblFTEntry>
                  </c15:dlblFieldTable>
                  <c15:showDataLabelsRange val="0"/>
                </c:ext>
                <c:ext xmlns:c16="http://schemas.microsoft.com/office/drawing/2014/chart" uri="{C3380CC4-5D6E-409C-BE32-E72D297353CC}">
                  <c16:uniqueId val="{0000002D-9FF0-4193-8435-D9896C5EF1A5}"/>
                </c:ext>
              </c:extLst>
            </c:dLbl>
            <c:dLbl>
              <c:idx val="53"/>
              <c:layout/>
              <c:tx>
                <c:strRef>
                  <c:f>UKcard!$D$62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{FACBCF5E-05D6-43E0-91BE-043A5AF6CA4B}</c15:txfldGUID>
                      <c15:f>UKcard!$D$62</c15:f>
                      <c15:dlblFieldTableCache>
                        <c:ptCount val="1"/>
                      </c15:dlblFieldTableCache>
                    </c15:dlblFTEntry>
                  </c15:dlblFieldTable>
                  <c15:showDataLabelsRange val="0"/>
                </c:ext>
                <c:ext xmlns:c16="http://schemas.microsoft.com/office/drawing/2014/chart" uri="{C3380CC4-5D6E-409C-BE32-E72D297353CC}">
                  <c16:uniqueId val="{0000002E-9FF0-4193-8435-D9896C5EF1A5}"/>
                </c:ext>
              </c:extLst>
            </c:dLbl>
            <c:dLbl>
              <c:idx val="54"/>
              <c:layout/>
              <c:tx>
                <c:strRef>
                  <c:f>UKcard!$D$63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{8C290D7A-9D5C-4EF2-AED8-67D1EB3AE387}</c15:txfldGUID>
                      <c15:f>UKcard!$D$63</c15:f>
                      <c15:dlblFieldTableCache>
                        <c:ptCount val="1"/>
                      </c15:dlblFieldTableCache>
                    </c15:dlblFTEntry>
                  </c15:dlblFieldTable>
                  <c15:showDataLabelsRange val="0"/>
                </c:ext>
                <c:ext xmlns:c16="http://schemas.microsoft.com/office/drawing/2014/chart" uri="{C3380CC4-5D6E-409C-BE32-E72D297353CC}">
                  <c16:uniqueId val="{0000002F-9FF0-4193-8435-D9896C5EF1A5}"/>
                </c:ext>
              </c:extLst>
            </c:dLbl>
            <c:dLbl>
              <c:idx val="55"/>
              <c:layout/>
              <c:tx>
                <c:strRef>
                  <c:f>UKcard!$D$64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{F37A570C-C53C-4201-9999-15B113E6C323}</c15:txfldGUID>
                      <c15:f>UKcard!$D$64</c15:f>
                      <c15:dlblFieldTableCache>
                        <c:ptCount val="1"/>
                      </c15:dlblFieldTableCache>
                    </c15:dlblFTEntry>
                  </c15:dlblFieldTable>
                  <c15:showDataLabelsRange val="0"/>
                </c:ext>
                <c:ext xmlns:c16="http://schemas.microsoft.com/office/drawing/2014/chart" uri="{C3380CC4-5D6E-409C-BE32-E72D297353CC}">
                  <c16:uniqueId val="{00000030-9FF0-4193-8435-D9896C5EF1A5}"/>
                </c:ext>
              </c:extLst>
            </c:dLbl>
            <c:dLbl>
              <c:idx val="56"/>
              <c:layout/>
              <c:tx>
                <c:strRef>
                  <c:f>UKcard!$D$65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{43B08327-0031-4C07-9A98-CF999673F041}</c15:txfldGUID>
                      <c15:f>UKcard!$D$65</c15:f>
                      <c15:dlblFieldTableCache>
                        <c:ptCount val="1"/>
                      </c15:dlblFieldTableCache>
                    </c15:dlblFTEntry>
                  </c15:dlblFieldTable>
                  <c15:showDataLabelsRange val="0"/>
                </c:ext>
                <c:ext xmlns:c16="http://schemas.microsoft.com/office/drawing/2014/chart" uri="{C3380CC4-5D6E-409C-BE32-E72D297353CC}">
                  <c16:uniqueId val="{00000031-9FF0-4193-8435-D9896C5EF1A5}"/>
                </c:ext>
              </c:extLst>
            </c:dLbl>
            <c:dLbl>
              <c:idx val="57"/>
              <c:layout/>
              <c:tx>
                <c:strRef>
                  <c:f>UKcard!$D$66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{F100418C-CAFC-4078-ADF5-EB953F8C8EDD}</c15:txfldGUID>
                      <c15:f>UKcard!$D$66</c15:f>
                      <c15:dlblFieldTableCache>
                        <c:ptCount val="1"/>
                      </c15:dlblFieldTableCache>
                    </c15:dlblFTEntry>
                  </c15:dlblFieldTable>
                  <c15:showDataLabelsRange val="0"/>
                </c:ext>
                <c:ext xmlns:c16="http://schemas.microsoft.com/office/drawing/2014/chart" uri="{C3380CC4-5D6E-409C-BE32-E72D297353CC}">
                  <c16:uniqueId val="{00000032-9FF0-4193-8435-D9896C5EF1A5}"/>
                </c:ext>
              </c:extLst>
            </c:dLbl>
            <c:dLbl>
              <c:idx val="58"/>
              <c:layout/>
              <c:tx>
                <c:strRef>
                  <c:f>UKcard!$D$67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{24D16838-8275-4B2E-BD86-81F00FBD657A}</c15:txfldGUID>
                      <c15:f>UKcard!$D$67</c15:f>
                      <c15:dlblFieldTableCache>
                        <c:ptCount val="1"/>
                      </c15:dlblFieldTableCache>
                    </c15:dlblFTEntry>
                  </c15:dlblFieldTable>
                  <c15:showDataLabelsRange val="0"/>
                </c:ext>
                <c:ext xmlns:c16="http://schemas.microsoft.com/office/drawing/2014/chart" uri="{C3380CC4-5D6E-409C-BE32-E72D297353CC}">
                  <c16:uniqueId val="{00000033-9FF0-4193-8435-D9896C5EF1A5}"/>
                </c:ext>
              </c:extLst>
            </c:dLbl>
            <c:dLbl>
              <c:idx val="59"/>
              <c:layout/>
              <c:tx>
                <c:strRef>
                  <c:f>UKcard!$D$68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{90971658-B5B7-433C-9E64-0DC63E3A101F}</c15:txfldGUID>
                      <c15:f>UKcard!$D$68</c15:f>
                      <c15:dlblFieldTableCache>
                        <c:ptCount val="1"/>
                      </c15:dlblFieldTableCache>
                    </c15:dlblFTEntry>
                  </c15:dlblFieldTable>
                  <c15:showDataLabelsRange val="0"/>
                </c:ext>
                <c:ext xmlns:c16="http://schemas.microsoft.com/office/drawing/2014/chart" uri="{C3380CC4-5D6E-409C-BE32-E72D297353CC}">
                  <c16:uniqueId val="{00000034-9FF0-4193-8435-D9896C5EF1A5}"/>
                </c:ext>
              </c:extLst>
            </c:dLbl>
            <c:dLbl>
              <c:idx val="60"/>
              <c:layout/>
              <c:tx>
                <c:strRef>
                  <c:f>UKcard!$D$69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{18E4E7A0-339E-4B5C-8284-2B19639984DA}</c15:txfldGUID>
                      <c15:f>UKcard!$D$69</c15:f>
                      <c15:dlblFieldTableCache>
                        <c:ptCount val="1"/>
                      </c15:dlblFieldTableCache>
                    </c15:dlblFTEntry>
                  </c15:dlblFieldTable>
                  <c15:showDataLabelsRange val="0"/>
                </c:ext>
                <c:ext xmlns:c16="http://schemas.microsoft.com/office/drawing/2014/chart" uri="{C3380CC4-5D6E-409C-BE32-E72D297353CC}">
                  <c16:uniqueId val="{00000035-9FF0-4193-8435-D9896C5EF1A5}"/>
                </c:ext>
              </c:extLst>
            </c:dLbl>
            <c:dLbl>
              <c:idx val="61"/>
              <c:layout/>
              <c:tx>
                <c:strRef>
                  <c:f>UKcard!$D$70</c:f>
                  <c:strCache>
                    <c:ptCount val="1"/>
                    <c:pt idx="0">
                      <c:v>Q3 2008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{756B1F08-30E4-4711-8568-9A03EF8AE159}</c15:txfldGUID>
                      <c15:f>UKcard!$D$70</c15:f>
                      <c15:dlblFieldTableCache>
                        <c:ptCount val="1"/>
                        <c:pt idx="0">
                          <c:v>Q3 2008</c:v>
                        </c:pt>
                      </c15:dlblFieldTableCache>
                    </c15:dlblFTEntry>
                  </c15:dlblFieldTable>
                  <c15:showDataLabelsRange val="0"/>
                </c:ext>
                <c:ext xmlns:c16="http://schemas.microsoft.com/office/drawing/2014/chart" uri="{C3380CC4-5D6E-409C-BE32-E72D297353CC}">
                  <c16:uniqueId val="{00000036-9FF0-4193-8435-D9896C5EF1A5}"/>
                </c:ext>
              </c:extLst>
            </c:dLbl>
            <c:dLbl>
              <c:idx val="62"/>
              <c:layout/>
              <c:tx>
                <c:strRef>
                  <c:f>UKcard!$D$71</c:f>
                  <c:strCache>
                    <c:ptCount val="1"/>
                    <c:pt idx="0">
                      <c:v>Q4 2008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{A8CCB466-E504-4C73-8054-DC88A5CA334D}</c15:txfldGUID>
                      <c15:f>UKcard!$D$71</c15:f>
                      <c15:dlblFieldTableCache>
                        <c:ptCount val="1"/>
                        <c:pt idx="0">
                          <c:v>Q4 2008</c:v>
                        </c:pt>
                      </c15:dlblFieldTableCache>
                    </c15:dlblFTEntry>
                  </c15:dlblFieldTable>
                  <c15:showDataLabelsRange val="0"/>
                </c:ext>
                <c:ext xmlns:c16="http://schemas.microsoft.com/office/drawing/2014/chart" uri="{C3380CC4-5D6E-409C-BE32-E72D297353CC}">
                  <c16:uniqueId val="{0000003E-DB92-4C0A-87BD-C33DD8CB9279}"/>
                </c:ext>
              </c:extLst>
            </c:dLbl>
            <c:dLbl>
              <c:idx val="63"/>
              <c:layout/>
              <c:tx>
                <c:strRef>
                  <c:f>UKcard!$D$72</c:f>
                  <c:strCache>
                    <c:ptCount val="1"/>
                    <c:pt idx="0">
                      <c:v>Q1 2009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{FC5920CE-EC17-479D-9B0F-D2C3006CE3BA}</c15:txfldGUID>
                      <c15:f>UKcard!$D$72</c15:f>
                      <c15:dlblFieldTableCache>
                        <c:ptCount val="1"/>
                        <c:pt idx="0">
                          <c:v>Q1 2009</c:v>
                        </c:pt>
                      </c15:dlblFieldTableCache>
                    </c15:dlblFTEntry>
                  </c15:dlblFieldTable>
                  <c15:showDataLabelsRange val="0"/>
                </c:ext>
                <c:ext xmlns:c16="http://schemas.microsoft.com/office/drawing/2014/chart" uri="{C3380CC4-5D6E-409C-BE32-E72D297353CC}">
                  <c16:uniqueId val="{0000003F-DB92-4C0A-87BD-C33DD8CB9279}"/>
                </c:ext>
              </c:extLst>
            </c:dLbl>
            <c:dLbl>
              <c:idx val="64"/>
              <c:layout/>
              <c:tx>
                <c:strRef>
                  <c:f>UKcard!$D$73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{7BEF5109-DDEC-4D72-83A1-C96A2FC8BC89}</c15:txfldGUID>
                      <c15:f>UKcard!$D$73</c15:f>
                      <c15:dlblFieldTableCache>
                        <c:ptCount val="1"/>
                      </c15:dlblFieldTableCache>
                    </c15:dlblFTEntry>
                  </c15:dlblFieldTable>
                  <c15:showDataLabelsRange val="0"/>
                </c:ext>
                <c:ext xmlns:c16="http://schemas.microsoft.com/office/drawing/2014/chart" uri="{C3380CC4-5D6E-409C-BE32-E72D297353CC}">
                  <c16:uniqueId val="{00000037-9FF0-4193-8435-D9896C5EF1A5}"/>
                </c:ext>
              </c:extLst>
            </c:dLbl>
            <c:dLbl>
              <c:idx val="65"/>
              <c:layout/>
              <c:tx>
                <c:strRef>
                  <c:f>UKcard!$D$74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{1218A1F5-A5E6-4D80-B0DE-F657F70327AE}</c15:txfldGUID>
                      <c15:f>UKcard!$D$74</c15:f>
                      <c15:dlblFieldTableCache>
                        <c:ptCount val="1"/>
                      </c15:dlblFieldTableCache>
                    </c15:dlblFTEntry>
                  </c15:dlblFieldTable>
                  <c15:showDataLabelsRange val="0"/>
                </c:ext>
                <c:ext xmlns:c16="http://schemas.microsoft.com/office/drawing/2014/chart" uri="{C3380CC4-5D6E-409C-BE32-E72D297353CC}">
                  <c16:uniqueId val="{00000038-9FF0-4193-8435-D9896C5EF1A5}"/>
                </c:ext>
              </c:extLst>
            </c:dLbl>
            <c:dLbl>
              <c:idx val="66"/>
              <c:layout/>
              <c:tx>
                <c:strRef>
                  <c:f>UKcard!$D$75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{B006A677-4258-466E-B940-A11B8720C73F}</c15:txfldGUID>
                      <c15:f>UKcard!$D$75</c15:f>
                      <c15:dlblFieldTableCache>
                        <c:ptCount val="1"/>
                      </c15:dlblFieldTableCache>
                    </c15:dlblFTEntry>
                  </c15:dlblFieldTable>
                  <c15:showDataLabelsRange val="0"/>
                </c:ext>
                <c:ext xmlns:c16="http://schemas.microsoft.com/office/drawing/2014/chart" uri="{C3380CC4-5D6E-409C-BE32-E72D297353CC}">
                  <c16:uniqueId val="{00000039-9FF0-4193-8435-D9896C5EF1A5}"/>
                </c:ext>
              </c:extLst>
            </c:dLbl>
            <c:dLbl>
              <c:idx val="67"/>
              <c:layout/>
              <c:tx>
                <c:strRef>
                  <c:f>UKcard!$D$76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{59525C43-9D94-4399-9C7C-688216BF06AE}</c15:txfldGUID>
                      <c15:f>UKcard!$D$76</c15:f>
                      <c15:dlblFieldTableCache>
                        <c:ptCount val="1"/>
                      </c15:dlblFieldTableCache>
                    </c15:dlblFTEntry>
                  </c15:dlblFieldTable>
                  <c15:showDataLabelsRange val="0"/>
                </c:ext>
                <c:ext xmlns:c16="http://schemas.microsoft.com/office/drawing/2014/chart" uri="{C3380CC4-5D6E-409C-BE32-E72D297353CC}">
                  <c16:uniqueId val="{0000003A-9FF0-4193-8435-D9896C5EF1A5}"/>
                </c:ext>
              </c:extLst>
            </c:dLbl>
            <c:dLbl>
              <c:idx val="68"/>
              <c:layout/>
              <c:tx>
                <c:strRef>
                  <c:f>UKcard!$D$77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{2E6E6F41-84B9-4911-88C6-D454A6085C77}</c15:txfldGUID>
                      <c15:f>UKcard!$D$77</c15:f>
                      <c15:dlblFieldTableCache>
                        <c:ptCount val="1"/>
                      </c15:dlblFieldTableCache>
                    </c15:dlblFTEntry>
                  </c15:dlblFieldTable>
                  <c15:showDataLabelsRange val="0"/>
                </c:ext>
                <c:ext xmlns:c16="http://schemas.microsoft.com/office/drawing/2014/chart" uri="{C3380CC4-5D6E-409C-BE32-E72D297353CC}">
                  <c16:uniqueId val="{0000003B-9FF0-4193-8435-D9896C5EF1A5}"/>
                </c:ext>
              </c:extLst>
            </c:dLbl>
            <c:dLbl>
              <c:idx val="69"/>
              <c:layout/>
              <c:tx>
                <c:strRef>
                  <c:f>UKcard!$D$78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{99A5E0D1-76D4-4140-BC16-3322A761EF4F}</c15:txfldGUID>
                      <c15:f>UKcard!$D$78</c15:f>
                      <c15:dlblFieldTableCache>
                        <c:ptCount val="1"/>
                      </c15:dlblFieldTableCache>
                    </c15:dlblFTEntry>
                  </c15:dlblFieldTable>
                  <c15:showDataLabelsRange val="0"/>
                </c:ext>
                <c:ext xmlns:c16="http://schemas.microsoft.com/office/drawing/2014/chart" uri="{C3380CC4-5D6E-409C-BE32-E72D297353CC}">
                  <c16:uniqueId val="{0000003C-9FF0-4193-8435-D9896C5EF1A5}"/>
                </c:ext>
              </c:extLst>
            </c:dLbl>
            <c:dLbl>
              <c:idx val="70"/>
              <c:layout/>
              <c:tx>
                <c:strRef>
                  <c:f>UKcard!$D$79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{B8D17613-3458-4E45-99BB-6392380B8D33}</c15:txfldGUID>
                      <c15:f>UKcard!$D$79</c15:f>
                      <c15:dlblFieldTableCache>
                        <c:ptCount val="1"/>
                      </c15:dlblFieldTableCache>
                    </c15:dlblFTEntry>
                  </c15:dlblFieldTable>
                  <c15:showDataLabelsRange val="0"/>
                </c:ext>
                <c:ext xmlns:c16="http://schemas.microsoft.com/office/drawing/2014/chart" uri="{C3380CC4-5D6E-409C-BE32-E72D297353CC}">
                  <c16:uniqueId val="{0000003D-9FF0-4193-8435-D9896C5EF1A5}"/>
                </c:ext>
              </c:extLst>
            </c:dLbl>
            <c:dLbl>
              <c:idx val="71"/>
              <c:layout/>
              <c:tx>
                <c:strRef>
                  <c:f>UKcard!$D$80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{74E432A9-74D3-48D3-8909-8AEEECE06CE6}</c15:txfldGUID>
                      <c15:f>UKcard!$D$80</c15:f>
                      <c15:dlblFieldTableCache>
                        <c:ptCount val="1"/>
                      </c15:dlblFieldTableCache>
                    </c15:dlblFTEntry>
                  </c15:dlblFieldTable>
                  <c15:showDataLabelsRange val="0"/>
                </c:ext>
                <c:ext xmlns:c16="http://schemas.microsoft.com/office/drawing/2014/chart" uri="{C3380CC4-5D6E-409C-BE32-E72D297353CC}">
                  <c16:uniqueId val="{0000003E-9FF0-4193-8435-D9896C5EF1A5}"/>
                </c:ext>
              </c:extLst>
            </c:dLbl>
            <c:dLbl>
              <c:idx val="72"/>
              <c:layout/>
              <c:tx>
                <c:strRef>
                  <c:f>UKcard!$D$81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{B2D2E2F9-5D2D-493B-9A06-6AEDD0714ED1}</c15:txfldGUID>
                      <c15:f>UKcard!$D$81</c15:f>
                      <c15:dlblFieldTableCache>
                        <c:ptCount val="1"/>
                      </c15:dlblFieldTableCache>
                    </c15:dlblFTEntry>
                  </c15:dlblFieldTable>
                  <c15:showDataLabelsRange val="0"/>
                </c:ext>
                <c:ext xmlns:c16="http://schemas.microsoft.com/office/drawing/2014/chart" uri="{C3380CC4-5D6E-409C-BE32-E72D297353CC}">
                  <c16:uniqueId val="{0000003F-9FF0-4193-8435-D9896C5EF1A5}"/>
                </c:ext>
              </c:extLst>
            </c:dLbl>
            <c:dLbl>
              <c:idx val="73"/>
              <c:layout/>
              <c:tx>
                <c:strRef>
                  <c:f>UKcard!$D$82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{98AD6D23-9627-4D4F-BF3C-8F5D448E3CF6}</c15:txfldGUID>
                      <c15:f>UKcard!$D$82</c15:f>
                      <c15:dlblFieldTableCache>
                        <c:ptCount val="1"/>
                      </c15:dlblFieldTableCache>
                    </c15:dlblFTEntry>
                  </c15:dlblFieldTable>
                  <c15:showDataLabelsRange val="0"/>
                </c:ext>
                <c:ext xmlns:c16="http://schemas.microsoft.com/office/drawing/2014/chart" uri="{C3380CC4-5D6E-409C-BE32-E72D297353CC}">
                  <c16:uniqueId val="{00000040-9FF0-4193-8435-D9896C5EF1A5}"/>
                </c:ext>
              </c:extLst>
            </c:dLbl>
            <c:dLbl>
              <c:idx val="74"/>
              <c:layout/>
              <c:tx>
                <c:strRef>
                  <c:f>UKcard!$D$83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{71ACA6E2-A317-460E-B564-98BC17C5297D}</c15:txfldGUID>
                      <c15:f>UKcard!$D$83</c15:f>
                      <c15:dlblFieldTableCache>
                        <c:ptCount val="1"/>
                      </c15:dlblFieldTableCache>
                    </c15:dlblFTEntry>
                  </c15:dlblFieldTable>
                  <c15:showDataLabelsRange val="0"/>
                </c:ext>
                <c:ext xmlns:c16="http://schemas.microsoft.com/office/drawing/2014/chart" uri="{C3380CC4-5D6E-409C-BE32-E72D297353CC}">
                  <c16:uniqueId val="{00000041-9FF0-4193-8435-D9896C5EF1A5}"/>
                </c:ext>
              </c:extLst>
            </c:dLbl>
            <c:dLbl>
              <c:idx val="75"/>
              <c:layout/>
              <c:tx>
                <c:strRef>
                  <c:f>UKcard!$D$84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{22C051D3-A17E-4536-969C-688CE19D3FBC}</c15:txfldGUID>
                      <c15:f>UKcard!$D$84</c15:f>
                      <c15:dlblFieldTableCache>
                        <c:ptCount val="1"/>
                      </c15:dlblFieldTableCache>
                    </c15:dlblFTEntry>
                  </c15:dlblFieldTable>
                  <c15:showDataLabelsRange val="0"/>
                </c:ext>
                <c:ext xmlns:c16="http://schemas.microsoft.com/office/drawing/2014/chart" uri="{C3380CC4-5D6E-409C-BE32-E72D297353CC}">
                  <c16:uniqueId val="{00000042-9FF0-4193-8435-D9896C5EF1A5}"/>
                </c:ext>
              </c:extLst>
            </c:dLbl>
            <c:dLbl>
              <c:idx val="76"/>
              <c:layout/>
              <c:tx>
                <c:strRef>
                  <c:f>UKcard!$D$85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{D1A12644-91BC-4215-8136-605764E0A9F3}</c15:txfldGUID>
                      <c15:f>UKcard!$D$85</c15:f>
                      <c15:dlblFieldTableCache>
                        <c:ptCount val="1"/>
                      </c15:dlblFieldTableCache>
                    </c15:dlblFTEntry>
                  </c15:dlblFieldTable>
                  <c15:showDataLabelsRange val="0"/>
                </c:ext>
                <c:ext xmlns:c16="http://schemas.microsoft.com/office/drawing/2014/chart" uri="{C3380CC4-5D6E-409C-BE32-E72D297353CC}">
                  <c16:uniqueId val="{00000043-9FF0-4193-8435-D9896C5EF1A5}"/>
                </c:ext>
              </c:extLst>
            </c:dLbl>
            <c:dLbl>
              <c:idx val="77"/>
              <c:layout/>
              <c:tx>
                <c:strRef>
                  <c:f>UKcard!$D$86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{531C5DC3-4DBF-432B-9EC7-0E19CDB8E619}</c15:txfldGUID>
                      <c15:f>UKcard!$D$86</c15:f>
                      <c15:dlblFieldTableCache>
                        <c:ptCount val="1"/>
                      </c15:dlblFieldTableCache>
                    </c15:dlblFTEntry>
                  </c15:dlblFieldTable>
                  <c15:showDataLabelsRange val="0"/>
                </c:ext>
                <c:ext xmlns:c16="http://schemas.microsoft.com/office/drawing/2014/chart" uri="{C3380CC4-5D6E-409C-BE32-E72D297353CC}">
                  <c16:uniqueId val="{00000044-9FF0-4193-8435-D9896C5EF1A5}"/>
                </c:ext>
              </c:extLst>
            </c:dLbl>
            <c:dLbl>
              <c:idx val="78"/>
              <c:delete val="1"/>
              <c:extLst>
                <c:ext xmlns:c15="http://schemas.microsoft.com/office/drawing/2012/chart" uri="{CE6537A1-D6FC-4f65-9D91-7224C49458BB}"/>
                <c:ext xmlns:c16="http://schemas.microsoft.com/office/drawing/2014/chart" uri="{C3380CC4-5D6E-409C-BE32-E72D297353CC}">
                  <c16:uniqueId val="{00000045-9FF0-4193-8435-D9896C5EF1A5}"/>
                </c:ext>
              </c:extLst>
            </c:dLbl>
            <c:dLbl>
              <c:idx val="79"/>
              <c:layout/>
              <c:tx>
                <c:strRef>
                  <c:f>UKcard!$D$88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{BBCA6033-E212-4662-8F13-627AE552FE64}</c15:txfldGUID>
                      <c15:f>UKcard!$D$88</c15:f>
                      <c15:dlblFieldTableCache>
                        <c:ptCount val="1"/>
                      </c15:dlblFieldTableCache>
                    </c15:dlblFTEntry>
                  </c15:dlblFieldTable>
                  <c15:showDataLabelsRange val="0"/>
                </c:ext>
                <c:ext xmlns:c16="http://schemas.microsoft.com/office/drawing/2014/chart" uri="{C3380CC4-5D6E-409C-BE32-E72D297353CC}">
                  <c16:uniqueId val="{00000046-9FF0-4193-8435-D9896C5EF1A5}"/>
                </c:ext>
              </c:extLst>
            </c:dLbl>
            <c:dLbl>
              <c:idx val="80"/>
              <c:layout/>
              <c:tx>
                <c:strRef>
                  <c:f>UKcard!$D$89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{0940A56F-D822-4D2B-AD6E-89361F548EB8}</c15:txfldGUID>
                      <c15:f>UKcard!$D$89</c15:f>
                      <c15:dlblFieldTableCache>
                        <c:ptCount val="1"/>
                      </c15:dlblFieldTableCache>
                    </c15:dlblFTEntry>
                  </c15:dlblFieldTable>
                  <c15:showDataLabelsRange val="0"/>
                </c:ext>
                <c:ext xmlns:c16="http://schemas.microsoft.com/office/drawing/2014/chart" uri="{C3380CC4-5D6E-409C-BE32-E72D297353CC}">
                  <c16:uniqueId val="{00000047-9FF0-4193-8435-D9896C5EF1A5}"/>
                </c:ext>
              </c:extLst>
            </c:dLbl>
            <c:dLbl>
              <c:idx val="81"/>
              <c:layout/>
              <c:tx>
                <c:strRef>
                  <c:f>UKcard!$D$90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{B600A60C-5691-4163-A6D9-F6990E126A2B}</c15:txfldGUID>
                      <c15:f>UKcard!$D$90</c15:f>
                      <c15:dlblFieldTableCache>
                        <c:ptCount val="1"/>
                      </c15:dlblFieldTableCache>
                    </c15:dlblFTEntry>
                  </c15:dlblFieldTable>
                  <c15:showDataLabelsRange val="0"/>
                </c:ext>
                <c:ext xmlns:c16="http://schemas.microsoft.com/office/drawing/2014/chart" uri="{C3380CC4-5D6E-409C-BE32-E72D297353CC}">
                  <c16:uniqueId val="{00000048-9FF0-4193-8435-D9896C5EF1A5}"/>
                </c:ext>
              </c:extLst>
            </c:dLbl>
            <c:dLbl>
              <c:idx val="82"/>
              <c:layout/>
              <c:tx>
                <c:strRef>
                  <c:f>UKcard!$D$91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{68838982-043C-47C9-9BB0-ED82D69B89BF}</c15:txfldGUID>
                      <c15:f>UKcard!$D$91</c15:f>
                      <c15:dlblFieldTableCache>
                        <c:ptCount val="1"/>
                      </c15:dlblFieldTableCache>
                    </c15:dlblFTEntry>
                  </c15:dlblFieldTable>
                  <c15:showDataLabelsRange val="0"/>
                </c:ext>
                <c:ext xmlns:c16="http://schemas.microsoft.com/office/drawing/2014/chart" uri="{C3380CC4-5D6E-409C-BE32-E72D297353CC}">
                  <c16:uniqueId val="{00000049-9FF0-4193-8435-D9896C5EF1A5}"/>
                </c:ext>
              </c:extLst>
            </c:dLbl>
            <c:dLbl>
              <c:idx val="83"/>
              <c:layout/>
              <c:tx>
                <c:strRef>
                  <c:f>UKcard!$D$92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{7987BEC1-F46F-4ADD-98F7-BA3606A15941}</c15:txfldGUID>
                      <c15:f>UKcard!$D$92</c15:f>
                      <c15:dlblFieldTableCache>
                        <c:ptCount val="1"/>
                      </c15:dlblFieldTableCache>
                    </c15:dlblFTEntry>
                  </c15:dlblFieldTable>
                  <c15:showDataLabelsRange val="0"/>
                </c:ext>
                <c:ext xmlns:c16="http://schemas.microsoft.com/office/drawing/2014/chart" uri="{C3380CC4-5D6E-409C-BE32-E72D297353CC}">
                  <c16:uniqueId val="{0000004A-9FF0-4193-8435-D9896C5EF1A5}"/>
                </c:ext>
              </c:extLst>
            </c:dLbl>
            <c:dLbl>
              <c:idx val="84"/>
              <c:layout/>
              <c:tx>
                <c:strRef>
                  <c:f>UKcard!$D$93</c:f>
                  <c:strCache>
                    <c:ptCount val="1"/>
                    <c:pt idx="0">
                      <c:v>Q2 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{BB8F87B0-19EC-40EE-8B59-724C48AA3A70}</c15:txfldGUID>
                      <c15:f>UKcard!$D$93</c15:f>
                      <c15:dlblFieldTableCache>
                        <c:ptCount val="1"/>
                        <c:pt idx="0">
                          <c:v>Q2 2014</c:v>
                        </c:pt>
                      </c15:dlblFieldTableCache>
                    </c15:dlblFTEntry>
                  </c15:dlblFieldTable>
                  <c15:showDataLabelsRange val="0"/>
                </c:ext>
                <c:ext xmlns:c16="http://schemas.microsoft.com/office/drawing/2014/chart" uri="{C3380CC4-5D6E-409C-BE32-E72D297353CC}">
                  <c16:uniqueId val="{0000004B-9FF0-4193-8435-D9896C5EF1A5}"/>
                </c:ext>
              </c:extLst>
            </c:dLbl>
            <c:dLbl>
              <c:idx val="85"/>
              <c:layout/>
              <c:tx>
                <c:strRef>
                  <c:f>UKcard!$D$94</c:f>
                  <c:strCache>
                    <c:ptCount val="1"/>
                    <c:pt idx="0">
                      <c:v>Q3 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{14EE2C60-791C-4CBC-9DE2-D9FC264EA5B4}</c15:txfldGUID>
                      <c15:f>UKcard!$D$94</c15:f>
                      <c15:dlblFieldTableCache>
                        <c:ptCount val="1"/>
                        <c:pt idx="0">
                          <c:v>Q3 2014</c:v>
                        </c:pt>
                      </c15:dlblFieldTableCache>
                    </c15:dlblFTEntry>
                  </c15:dlblFieldTable>
                  <c15:showDataLabelsRange val="0"/>
                </c:ext>
                <c:ext xmlns:c16="http://schemas.microsoft.com/office/drawing/2014/chart" uri="{C3380CC4-5D6E-409C-BE32-E72D297353CC}">
                  <c16:uniqueId val="{0000004C-9FF0-4193-8435-D9896C5EF1A5}"/>
                </c:ext>
              </c:extLst>
            </c:dLbl>
            <c:dLbl>
              <c:idx val="86"/>
              <c:layout/>
              <c:tx>
                <c:strRef>
                  <c:f>UKcard!$D$95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{C5D81458-248A-4B7C-BE08-EF79C6619097}</c15:txfldGUID>
                      <c15:f>UKcard!$D$95</c15:f>
                      <c15:dlblFieldTableCache>
                        <c:ptCount val="1"/>
                      </c15:dlblFieldTableCache>
                    </c15:dlblFTEntry>
                  </c15:dlblFieldTable>
                  <c15:showDataLabelsRange val="0"/>
                </c:ext>
                <c:ext xmlns:c16="http://schemas.microsoft.com/office/drawing/2014/chart" uri="{C3380CC4-5D6E-409C-BE32-E72D297353CC}">
                  <c16:uniqueId val="{0000004D-9FF0-4193-8435-D9896C5EF1A5}"/>
                </c:ext>
              </c:extLst>
            </c:dLbl>
            <c:dLbl>
              <c:idx val="87"/>
              <c:layout/>
              <c:tx>
                <c:strRef>
                  <c:f>UKcard!$D$96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{98E09DDB-E355-452E-9033-CADECDD8C363}</c15:txfldGUID>
                      <c15:f>UKcard!$D$96</c15:f>
                      <c15:dlblFieldTableCache>
                        <c:ptCount val="1"/>
                      </c15:dlblFieldTableCache>
                    </c15:dlblFTEntry>
                  </c15:dlblFieldTable>
                  <c15:showDataLabelsRange val="0"/>
                </c:ext>
                <c:ext xmlns:c16="http://schemas.microsoft.com/office/drawing/2014/chart" uri="{C3380CC4-5D6E-409C-BE32-E72D297353CC}">
                  <c16:uniqueId val="{0000004E-9FF0-4193-8435-D9896C5EF1A5}"/>
                </c:ext>
              </c:extLst>
            </c:dLbl>
            <c:dLbl>
              <c:idx val="88"/>
              <c:layout/>
              <c:tx>
                <c:strRef>
                  <c:f>UKcard!$D$97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{BADBF93E-157F-46FF-97A5-725B2DCA7D8B}</c15:txfldGUID>
                      <c15:f>UKcard!$D$97</c15:f>
                      <c15:dlblFieldTableCache>
                        <c:ptCount val="1"/>
                      </c15:dlblFieldTableCache>
                    </c15:dlblFTEntry>
                  </c15:dlblFieldTable>
                  <c15:showDataLabelsRange val="0"/>
                </c:ext>
                <c:ext xmlns:c16="http://schemas.microsoft.com/office/drawing/2014/chart" uri="{C3380CC4-5D6E-409C-BE32-E72D297353CC}">
                  <c16:uniqueId val="{0000004F-9FF0-4193-8435-D9896C5EF1A5}"/>
                </c:ext>
              </c:extLst>
            </c:dLbl>
            <c:dLbl>
              <c:idx val="89"/>
              <c:layout/>
              <c:tx>
                <c:strRef>
                  <c:f>UKcard!$D$98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{0F61D511-B3DD-4A2F-8B22-D601548A8D52}</c15:txfldGUID>
                      <c15:f>UKcard!$D$98</c15:f>
                      <c15:dlblFieldTableCache>
                        <c:ptCount val="1"/>
                      </c15:dlblFieldTableCache>
                    </c15:dlblFTEntry>
                  </c15:dlblFieldTable>
                  <c15:showDataLabelsRange val="0"/>
                </c:ext>
                <c:ext xmlns:c16="http://schemas.microsoft.com/office/drawing/2014/chart" uri="{C3380CC4-5D6E-409C-BE32-E72D297353CC}">
                  <c16:uniqueId val="{00000050-9FF0-4193-8435-D9896C5EF1A5}"/>
                </c:ext>
              </c:extLst>
            </c:dLbl>
            <c:dLbl>
              <c:idx val="90"/>
              <c:layout/>
              <c:tx>
                <c:strRef>
                  <c:f>UKcard!$D$99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{148F9266-812C-4F7C-8D1A-DC1B7602B8A8}</c15:txfldGUID>
                      <c15:f>UKcard!$D$99</c15:f>
                      <c15:dlblFieldTableCache>
                        <c:ptCount val="1"/>
                      </c15:dlblFieldTableCache>
                    </c15:dlblFTEntry>
                  </c15:dlblFieldTable>
                  <c15:showDataLabelsRange val="0"/>
                </c:ext>
                <c:ext xmlns:c16="http://schemas.microsoft.com/office/drawing/2014/chart" uri="{C3380CC4-5D6E-409C-BE32-E72D297353CC}">
                  <c16:uniqueId val="{00000051-9FF0-4193-8435-D9896C5EF1A5}"/>
                </c:ext>
              </c:extLst>
            </c:dLbl>
            <c:dLbl>
              <c:idx val="91"/>
              <c:layout/>
              <c:tx>
                <c:strRef>
                  <c:f>UKcard!$D$100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{6F14382B-BC24-4001-B041-E4A733ABB337}</c15:txfldGUID>
                      <c15:f>UKcard!$D$100</c15:f>
                      <c15:dlblFieldTableCache>
                        <c:ptCount val="1"/>
                      </c15:dlblFieldTableCache>
                    </c15:dlblFTEntry>
                  </c15:dlblFieldTable>
                  <c15:showDataLabelsRange val="0"/>
                </c:ext>
                <c:ext xmlns:c16="http://schemas.microsoft.com/office/drawing/2014/chart" uri="{C3380CC4-5D6E-409C-BE32-E72D297353CC}">
                  <c16:uniqueId val="{00000052-9FF0-4193-8435-D9896C5EF1A5}"/>
                </c:ext>
              </c:extLst>
            </c:dLbl>
            <c:dLbl>
              <c:idx val="92"/>
              <c:layout/>
              <c:tx>
                <c:strRef>
                  <c:f>UKcard!$D$101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{889ADFAF-3265-4360-920E-34193C58B67E}</c15:txfldGUID>
                      <c15:f>UKcard!$D$101</c15:f>
                      <c15:dlblFieldTableCache>
                        <c:ptCount val="1"/>
                      </c15:dlblFieldTableCache>
                    </c15:dlblFTEntry>
                  </c15:dlblFieldTable>
                  <c15:showDataLabelsRange val="0"/>
                </c:ext>
                <c:ext xmlns:c16="http://schemas.microsoft.com/office/drawing/2014/chart" uri="{C3380CC4-5D6E-409C-BE32-E72D297353CC}">
                  <c16:uniqueId val="{00000053-9FF0-4193-8435-D9896C5EF1A5}"/>
                </c:ext>
              </c:extLst>
            </c:dLbl>
            <c:dLbl>
              <c:idx val="93"/>
              <c:layout/>
              <c:tx>
                <c:strRef>
                  <c:f>UKcard!$D$102</c:f>
                  <c:strCache>
                    <c:ptCount val="1"/>
                    <c:pt idx="0">
                      <c:v>Q3 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{BCA8D803-EF0A-4E7F-83D1-2267B6A0296A}</c15:txfldGUID>
                      <c15:f>UKcard!$D$102</c15:f>
                      <c15:dlblFieldTableCache>
                        <c:ptCount val="1"/>
                        <c:pt idx="0">
                          <c:v>Q3 2016</c:v>
                        </c:pt>
                      </c15:dlblFieldTableCache>
                    </c15:dlblFTEntry>
                  </c15:dlblFieldTable>
                  <c15:showDataLabelsRange val="0"/>
                </c:ext>
                <c:ext xmlns:c16="http://schemas.microsoft.com/office/drawing/2014/chart" uri="{C3380CC4-5D6E-409C-BE32-E72D297353CC}">
                  <c16:uniqueId val="{00000054-9FF0-4193-8435-D9896C5EF1A5}"/>
                </c:ext>
              </c:extLst>
            </c:dLbl>
            <c:dLbl>
              <c:idx val="94"/>
              <c:layout/>
              <c:tx>
                <c:strRef>
                  <c:f>UKcard!$D$103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{C156CA74-CA57-428B-B90B-1E69B390D6D1}</c15:txfldGUID>
                      <c15:f>UKcard!$D$103</c15:f>
                      <c15:dlblFieldTableCache>
                        <c:ptCount val="1"/>
                      </c15:dlblFieldTableCache>
                    </c15:dlblFTEntry>
                  </c15:dlblFieldTable>
                  <c15:showDataLabelsRange val="0"/>
                </c:ext>
                <c:ext xmlns:c16="http://schemas.microsoft.com/office/drawing/2014/chart" uri="{C3380CC4-5D6E-409C-BE32-E72D297353CC}">
                  <c16:uniqueId val="{00000055-9FF0-4193-8435-D9896C5EF1A5}"/>
                </c:ext>
              </c:extLst>
            </c:dLbl>
            <c:dLbl>
              <c:idx val="95"/>
              <c:layout/>
              <c:tx>
                <c:strRef>
                  <c:f>UKcard!$D$104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{832820E5-993D-422C-8DD5-FF16E94049C2}</c15:txfldGUID>
                      <c15:f>UKcard!$D$104</c15:f>
                      <c15:dlblFieldTableCache>
                        <c:ptCount val="1"/>
                      </c15:dlblFieldTableCache>
                    </c15:dlblFTEntry>
                  </c15:dlblFieldTable>
                  <c15:showDataLabelsRange val="0"/>
                </c:ext>
                <c:ext xmlns:c16="http://schemas.microsoft.com/office/drawing/2014/chart" uri="{C3380CC4-5D6E-409C-BE32-E72D297353CC}">
                  <c16:uniqueId val="{00000056-9FF0-4193-8435-D9896C5EF1A5}"/>
                </c:ext>
              </c:extLst>
            </c:dLbl>
            <c:dLbl>
              <c:idx val="96"/>
              <c:layout/>
              <c:tx>
                <c:strRef>
                  <c:f>UKcard!$D$105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{85556E07-791B-43E9-BF98-29A1FBAC219F}</c15:txfldGUID>
                      <c15:f>UKcard!$D$105</c15:f>
                      <c15:dlblFieldTableCache>
                        <c:ptCount val="1"/>
                      </c15:dlblFieldTableCache>
                    </c15:dlblFTEntry>
                  </c15:dlblFieldTable>
                  <c15:showDataLabelsRange val="0"/>
                </c:ext>
                <c:ext xmlns:c16="http://schemas.microsoft.com/office/drawing/2014/chart" uri="{C3380CC4-5D6E-409C-BE32-E72D297353CC}">
                  <c16:uniqueId val="{00000057-9FF0-4193-8435-D9896C5EF1A5}"/>
                </c:ext>
              </c:extLst>
            </c:dLbl>
            <c:dLbl>
              <c:idx val="97"/>
              <c:layout/>
              <c:tx>
                <c:strRef>
                  <c:f>UKcard!$D$106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{836E9DE7-278D-4BB7-8359-36A77CE7B1B3}</c15:txfldGUID>
                      <c15:f>UKcard!$D$106</c15:f>
                      <c15:dlblFieldTableCache>
                        <c:ptCount val="1"/>
                      </c15:dlblFieldTableCache>
                    </c15:dlblFTEntry>
                  </c15:dlblFieldTable>
                  <c15:showDataLabelsRange val="0"/>
                </c:ext>
                <c:ext xmlns:c16="http://schemas.microsoft.com/office/drawing/2014/chart" uri="{C3380CC4-5D6E-409C-BE32-E72D297353CC}">
                  <c16:uniqueId val="{00000058-9FF0-4193-8435-D9896C5EF1A5}"/>
                </c:ext>
              </c:extLst>
            </c:dLbl>
            <c:dLbl>
              <c:idx val="98"/>
              <c:layout/>
              <c:tx>
                <c:strRef>
                  <c:f>UKcard!$D$107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{16069137-2347-4C81-8329-6ACAABB16AC7}</c15:txfldGUID>
                      <c15:f>UKcard!$D$107</c15:f>
                      <c15:dlblFieldTableCache>
                        <c:ptCount val="1"/>
                      </c15:dlblFieldTableCache>
                    </c15:dlblFTEntry>
                  </c15:dlblFieldTable>
                  <c15:showDataLabelsRange val="0"/>
                </c:ext>
                <c:ext xmlns:c16="http://schemas.microsoft.com/office/drawing/2014/chart" uri="{C3380CC4-5D6E-409C-BE32-E72D297353CC}">
                  <c16:uniqueId val="{00000059-9FF0-4193-8435-D9896C5EF1A5}"/>
                </c:ext>
              </c:extLst>
            </c:dLbl>
            <c:dLbl>
              <c:idx val="99"/>
              <c:layout/>
              <c:tx>
                <c:strRef>
                  <c:f>UKcard!$D$108</c:f>
                  <c:strCache>
                    <c:ptCount val="1"/>
                    <c:pt idx="0">
                      <c:v>Q1 2018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{7056E573-0EFD-4A84-9FD8-ED5E286F4883}</c15:txfldGUID>
                      <c15:f>UKcard!$D$108</c15:f>
                      <c15:dlblFieldTableCache>
                        <c:ptCount val="1"/>
                        <c:pt idx="0">
                          <c:v>Q1 2018</c:v>
                        </c:pt>
                      </c15:dlblFieldTableCache>
                    </c15:dlblFTEntry>
                  </c15:dlblFieldTable>
                  <c15:showDataLabelsRange val="0"/>
                </c:ext>
                <c:ext xmlns:c16="http://schemas.microsoft.com/office/drawing/2014/chart" uri="{C3380CC4-5D6E-409C-BE32-E72D297353CC}">
                  <c16:uniqueId val="{0000005A-9FF0-4193-8435-D9896C5EF1A5}"/>
                </c:ext>
              </c:extLst>
            </c:dLbl>
            <c:dLbl>
              <c:idx val="100"/>
              <c:layout/>
              <c:tx>
                <c:strRef>
                  <c:f>UKcard!$D$109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{B6950F05-5799-4A24-90AC-E79DD310A912}</c15:txfldGUID>
                      <c15:f>UKcard!$D$109</c15:f>
                      <c15:dlblFieldTableCache>
                        <c:ptCount val="1"/>
                      </c15:dlblFieldTableCache>
                    </c15:dlblFTEntry>
                  </c15:dlblFieldTable>
                  <c15:showDataLabelsRange val="0"/>
                </c:ext>
                <c:ext xmlns:c16="http://schemas.microsoft.com/office/drawing/2014/chart" uri="{C3380CC4-5D6E-409C-BE32-E72D297353CC}">
                  <c16:uniqueId val="{0000005B-9FF0-4193-8435-D9896C5EF1A5}"/>
                </c:ext>
              </c:extLst>
            </c:dLbl>
            <c:dLbl>
              <c:idx val="101"/>
              <c:layout/>
              <c:tx>
                <c:strRef>
                  <c:f>UKcard!$D$110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{8367EB33-20A4-4738-B691-AD92C94590D7}</c15:txfldGUID>
                      <c15:f>UKcard!$D$110</c15:f>
                      <c15:dlblFieldTableCache>
                        <c:ptCount val="1"/>
                      </c15:dlblFieldTableCache>
                    </c15:dlblFTEntry>
                  </c15:dlblFieldTable>
                  <c15:showDataLabelsRange val="0"/>
                </c:ext>
                <c:ext xmlns:c16="http://schemas.microsoft.com/office/drawing/2014/chart" uri="{C3380CC4-5D6E-409C-BE32-E72D297353CC}">
                  <c16:uniqueId val="{0000005C-9FF0-4193-8435-D9896C5EF1A5}"/>
                </c:ext>
              </c:extLst>
            </c:dLbl>
            <c:dLbl>
              <c:idx val="102"/>
              <c:layout/>
              <c:tx>
                <c:strRef>
                  <c:f>UKcard!$D$111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{251049E2-532D-4255-A6F0-80D6DD23BA90}</c15:txfldGUID>
                      <c15:f>UKcard!$D$111</c15:f>
                      <c15:dlblFieldTableCache>
                        <c:ptCount val="1"/>
                      </c15:dlblFieldTableCache>
                    </c15:dlblFTEntry>
                  </c15:dlblFieldTable>
                  <c15:showDataLabelsRange val="0"/>
                </c:ext>
                <c:ext xmlns:c16="http://schemas.microsoft.com/office/drawing/2014/chart" uri="{C3380CC4-5D6E-409C-BE32-E72D297353CC}">
                  <c16:uniqueId val="{0000005D-9FF0-4193-8435-D9896C5EF1A5}"/>
                </c:ext>
              </c:extLst>
            </c:dLbl>
            <c:dLbl>
              <c:idx val="103"/>
              <c:layout/>
              <c:tx>
                <c:strRef>
                  <c:f>UKcard!$D$112</c:f>
                  <c:strCache>
                    <c:ptCount val="1"/>
                    <c:pt idx="0">
                      <c:v>Q1 2019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{7335A543-E645-4851-803E-FE18B244D39B}</c15:txfldGUID>
                      <c15:f>UKcard!$D$112</c15:f>
                      <c15:dlblFieldTableCache>
                        <c:ptCount val="1"/>
                        <c:pt idx="0">
                          <c:v>Q1 2019</c:v>
                        </c:pt>
                      </c15:dlblFieldTableCache>
                    </c15:dlblFTEntry>
                  </c15:dlblFieldTable>
                  <c15:showDataLabelsRange val="0"/>
                </c:ext>
                <c:ext xmlns:c16="http://schemas.microsoft.com/office/drawing/2014/chart" uri="{C3380CC4-5D6E-409C-BE32-E72D297353CC}">
                  <c16:uniqueId val="{00000041-DB92-4C0A-87BD-C33DD8CB9279}"/>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UKcard!$B$9:$B$112</c:f>
              <c:numCache>
                <c:formatCode>0.000_ </c:formatCode>
                <c:ptCount val="104"/>
                <c:pt idx="0">
                  <c:v>0.14700000000000024</c:v>
                </c:pt>
                <c:pt idx="1">
                  <c:v>0.21049999999999969</c:v>
                </c:pt>
                <c:pt idx="2">
                  <c:v>0.19449999999999967</c:v>
                </c:pt>
                <c:pt idx="3">
                  <c:v>0.24049999999999994</c:v>
                </c:pt>
                <c:pt idx="4">
                  <c:v>0.37300000000000022</c:v>
                </c:pt>
                <c:pt idx="5">
                  <c:v>0.35700000000000021</c:v>
                </c:pt>
                <c:pt idx="6">
                  <c:v>0.49899999999999967</c:v>
                </c:pt>
                <c:pt idx="7">
                  <c:v>0.57950000000000035</c:v>
                </c:pt>
                <c:pt idx="8">
                  <c:v>0.32899999999999974</c:v>
                </c:pt>
                <c:pt idx="9">
                  <c:v>0.3459999999999992</c:v>
                </c:pt>
                <c:pt idx="10">
                  <c:v>0.53350000000000009</c:v>
                </c:pt>
                <c:pt idx="11">
                  <c:v>0.48350000000000026</c:v>
                </c:pt>
                <c:pt idx="12">
                  <c:v>0.57350000000000012</c:v>
                </c:pt>
                <c:pt idx="13">
                  <c:v>0.61300000000000043</c:v>
                </c:pt>
                <c:pt idx="14">
                  <c:v>0.58400000000000052</c:v>
                </c:pt>
                <c:pt idx="15">
                  <c:v>0.68249999999999922</c:v>
                </c:pt>
                <c:pt idx="16">
                  <c:v>0.61749999999999972</c:v>
                </c:pt>
                <c:pt idx="17">
                  <c:v>0.7004999999999999</c:v>
                </c:pt>
                <c:pt idx="18">
                  <c:v>0.99099999999999966</c:v>
                </c:pt>
                <c:pt idx="19">
                  <c:v>1.1265000000000001</c:v>
                </c:pt>
                <c:pt idx="20">
                  <c:v>1.0700000000000003</c:v>
                </c:pt>
                <c:pt idx="21">
                  <c:v>0.94650000000000034</c:v>
                </c:pt>
                <c:pt idx="22">
                  <c:v>3.4535</c:v>
                </c:pt>
                <c:pt idx="23">
                  <c:v>3.5990000000000002</c:v>
                </c:pt>
                <c:pt idx="24">
                  <c:v>1.1415000000000006</c:v>
                </c:pt>
                <c:pt idx="25">
                  <c:v>1.1895000000000007</c:v>
                </c:pt>
                <c:pt idx="26">
                  <c:v>1.3649999999999984</c:v>
                </c:pt>
                <c:pt idx="27">
                  <c:v>1.4184999999999999</c:v>
                </c:pt>
                <c:pt idx="28">
                  <c:v>1.3949999999999996</c:v>
                </c:pt>
                <c:pt idx="29">
                  <c:v>1.3789999999999978</c:v>
                </c:pt>
                <c:pt idx="30">
                  <c:v>0.8855000000000004</c:v>
                </c:pt>
                <c:pt idx="31">
                  <c:v>0.85150000000000148</c:v>
                </c:pt>
                <c:pt idx="32">
                  <c:v>1.0105000000000004</c:v>
                </c:pt>
                <c:pt idx="33">
                  <c:v>1.1894999999999989</c:v>
                </c:pt>
                <c:pt idx="34">
                  <c:v>1.650500000000001</c:v>
                </c:pt>
                <c:pt idx="35">
                  <c:v>0.84299999999999997</c:v>
                </c:pt>
                <c:pt idx="36">
                  <c:v>1.2994999999999983</c:v>
                </c:pt>
                <c:pt idx="37">
                  <c:v>1.8850000000000016</c:v>
                </c:pt>
                <c:pt idx="38">
                  <c:v>-1.0734999999999992</c:v>
                </c:pt>
                <c:pt idx="39">
                  <c:v>-0.7289999999999992</c:v>
                </c:pt>
                <c:pt idx="40">
                  <c:v>1.8994999999999997</c:v>
                </c:pt>
                <c:pt idx="41">
                  <c:v>1.0269999999999975</c:v>
                </c:pt>
                <c:pt idx="42">
                  <c:v>1.4355000000000011</c:v>
                </c:pt>
                <c:pt idx="43">
                  <c:v>2.0500000000000007</c:v>
                </c:pt>
                <c:pt idx="44">
                  <c:v>1.3790000000000013</c:v>
                </c:pt>
                <c:pt idx="45">
                  <c:v>1.6080000000000005</c:v>
                </c:pt>
                <c:pt idx="46">
                  <c:v>1.6434999999999995</c:v>
                </c:pt>
                <c:pt idx="47">
                  <c:v>1.0955000000000013</c:v>
                </c:pt>
                <c:pt idx="48">
                  <c:v>0.46149999999999736</c:v>
                </c:pt>
                <c:pt idx="49">
                  <c:v>0.35650000000000048</c:v>
                </c:pt>
                <c:pt idx="50">
                  <c:v>-0.13449999999999918</c:v>
                </c:pt>
                <c:pt idx="51">
                  <c:v>-0.83300000000000196</c:v>
                </c:pt>
                <c:pt idx="52">
                  <c:v>-0.78350000000000009</c:v>
                </c:pt>
                <c:pt idx="53">
                  <c:v>-0.73849999999999838</c:v>
                </c:pt>
                <c:pt idx="54">
                  <c:v>-0.63899999999999935</c:v>
                </c:pt>
                <c:pt idx="55">
                  <c:v>-0.54899999999999949</c:v>
                </c:pt>
                <c:pt idx="56">
                  <c:v>-4.2999999999999261E-2</c:v>
                </c:pt>
                <c:pt idx="57">
                  <c:v>0.62650000000000006</c:v>
                </c:pt>
                <c:pt idx="58">
                  <c:v>0.41949999999999932</c:v>
                </c:pt>
                <c:pt idx="59">
                  <c:v>0.27449999999999974</c:v>
                </c:pt>
                <c:pt idx="60">
                  <c:v>0.37049999999999983</c:v>
                </c:pt>
                <c:pt idx="61">
                  <c:v>-1.3220000000000027</c:v>
                </c:pt>
                <c:pt idx="62">
                  <c:v>-2.2119999999999997</c:v>
                </c:pt>
                <c:pt idx="63">
                  <c:v>-0.15299999999999869</c:v>
                </c:pt>
                <c:pt idx="64">
                  <c:v>0.75649999999999906</c:v>
                </c:pt>
                <c:pt idx="65">
                  <c:v>0.36149999999999949</c:v>
                </c:pt>
                <c:pt idx="66">
                  <c:v>4.2650000000000006</c:v>
                </c:pt>
                <c:pt idx="67">
                  <c:v>3.052500000000002</c:v>
                </c:pt>
                <c:pt idx="68">
                  <c:v>-1.1690000000000005</c:v>
                </c:pt>
                <c:pt idx="69">
                  <c:v>-0.41750000000000043</c:v>
                </c:pt>
                <c:pt idx="70">
                  <c:v>-0.44500000000000028</c:v>
                </c:pt>
                <c:pt idx="71">
                  <c:v>-0.58900000000000219</c:v>
                </c:pt>
                <c:pt idx="72">
                  <c:v>-0.65749999999999886</c:v>
                </c:pt>
                <c:pt idx="73">
                  <c:v>-0.80499999999999972</c:v>
                </c:pt>
                <c:pt idx="74">
                  <c:v>-0.53750000000000142</c:v>
                </c:pt>
                <c:pt idx="75">
                  <c:v>4.6500000000001762E-2</c:v>
                </c:pt>
                <c:pt idx="76">
                  <c:v>-0.11349999999999838</c:v>
                </c:pt>
                <c:pt idx="77">
                  <c:v>-0.29250000000000043</c:v>
                </c:pt>
                <c:pt idx="78">
                  <c:v>-6.25E-2</c:v>
                </c:pt>
                <c:pt idx="79">
                  <c:v>0.28999999999999915</c:v>
                </c:pt>
                <c:pt idx="80">
                  <c:v>0.93649999999999878</c:v>
                </c:pt>
                <c:pt idx="81">
                  <c:v>0.52799999999999869</c:v>
                </c:pt>
                <c:pt idx="82">
                  <c:v>-0.10099999999999909</c:v>
                </c:pt>
                <c:pt idx="83">
                  <c:v>0.19400000000000261</c:v>
                </c:pt>
                <c:pt idx="84">
                  <c:v>0.72200000000000131</c:v>
                </c:pt>
                <c:pt idx="85">
                  <c:v>1.9024999999999999</c:v>
                </c:pt>
                <c:pt idx="86">
                  <c:v>1.4919999999999973</c:v>
                </c:pt>
                <c:pt idx="87">
                  <c:v>0.44500000000000028</c:v>
                </c:pt>
                <c:pt idx="88">
                  <c:v>0.59650000000000247</c:v>
                </c:pt>
                <c:pt idx="89">
                  <c:v>0.75750000000000028</c:v>
                </c:pt>
                <c:pt idx="90">
                  <c:v>0.83599999999999852</c:v>
                </c:pt>
                <c:pt idx="91">
                  <c:v>0.82900000000000063</c:v>
                </c:pt>
                <c:pt idx="92">
                  <c:v>0.64549999999999841</c:v>
                </c:pt>
                <c:pt idx="93">
                  <c:v>0.81649999999999778</c:v>
                </c:pt>
                <c:pt idx="94">
                  <c:v>0.99050000000000438</c:v>
                </c:pt>
                <c:pt idx="95">
                  <c:v>0.82249999999999801</c:v>
                </c:pt>
                <c:pt idx="96">
                  <c:v>0.83899999999999864</c:v>
                </c:pt>
                <c:pt idx="97">
                  <c:v>0.98000000000000398</c:v>
                </c:pt>
                <c:pt idx="98">
                  <c:v>0.71249999999999858</c:v>
                </c:pt>
                <c:pt idx="99">
                  <c:v>0.81049999999999756</c:v>
                </c:pt>
                <c:pt idx="100">
                  <c:v>0.76899999999999835</c:v>
                </c:pt>
                <c:pt idx="101">
                  <c:v>0.15299999999999869</c:v>
                </c:pt>
                <c:pt idx="102">
                  <c:v>0.26650000000000063</c:v>
                </c:pt>
                <c:pt idx="103">
                  <c:v>0.38000000000000256</c:v>
                </c:pt>
              </c:numCache>
            </c:numRef>
          </c:xVal>
          <c:yVal>
            <c:numRef>
              <c:f>UKcard!$C$9:$C$112</c:f>
              <c:numCache>
                <c:formatCode>0.000_);[Red]\(0.000\)</c:formatCode>
                <c:ptCount val="104"/>
                <c:pt idx="0">
                  <c:v>9.7910000000000004</c:v>
                </c:pt>
                <c:pt idx="1">
                  <c:v>9.9380000000000006</c:v>
                </c:pt>
                <c:pt idx="2">
                  <c:v>10.212</c:v>
                </c:pt>
                <c:pt idx="3">
                  <c:v>10.327</c:v>
                </c:pt>
                <c:pt idx="4">
                  <c:v>10.693</c:v>
                </c:pt>
                <c:pt idx="5">
                  <c:v>11.073</c:v>
                </c:pt>
                <c:pt idx="6">
                  <c:v>11.407</c:v>
                </c:pt>
                <c:pt idx="7">
                  <c:v>12.071</c:v>
                </c:pt>
                <c:pt idx="8">
                  <c:v>12.566000000000001</c:v>
                </c:pt>
                <c:pt idx="9">
                  <c:v>12.728999999999999</c:v>
                </c:pt>
                <c:pt idx="10">
                  <c:v>13.257999999999999</c:v>
                </c:pt>
                <c:pt idx="11">
                  <c:v>13.795999999999999</c:v>
                </c:pt>
                <c:pt idx="12">
                  <c:v>14.225</c:v>
                </c:pt>
                <c:pt idx="13">
                  <c:v>14.943</c:v>
                </c:pt>
                <c:pt idx="14">
                  <c:v>15.451000000000001</c:v>
                </c:pt>
                <c:pt idx="15">
                  <c:v>16.111000000000001</c:v>
                </c:pt>
                <c:pt idx="16">
                  <c:v>16.815999999999999</c:v>
                </c:pt>
                <c:pt idx="17">
                  <c:v>17.346</c:v>
                </c:pt>
                <c:pt idx="18">
                  <c:v>18.216999999999999</c:v>
                </c:pt>
                <c:pt idx="19">
                  <c:v>19.327999999999999</c:v>
                </c:pt>
                <c:pt idx="20">
                  <c:v>20.47</c:v>
                </c:pt>
                <c:pt idx="21">
                  <c:v>21.468</c:v>
                </c:pt>
                <c:pt idx="22">
                  <c:v>22.363</c:v>
                </c:pt>
                <c:pt idx="23">
                  <c:v>28.375</c:v>
                </c:pt>
                <c:pt idx="24">
                  <c:v>29.561</c:v>
                </c:pt>
                <c:pt idx="25">
                  <c:v>30.658000000000001</c:v>
                </c:pt>
                <c:pt idx="26">
                  <c:v>31.94</c:v>
                </c:pt>
                <c:pt idx="27">
                  <c:v>33.387999999999998</c:v>
                </c:pt>
                <c:pt idx="28">
                  <c:v>34.777000000000001</c:v>
                </c:pt>
                <c:pt idx="29">
                  <c:v>36.177999999999997</c:v>
                </c:pt>
                <c:pt idx="30">
                  <c:v>37.534999999999997</c:v>
                </c:pt>
                <c:pt idx="31">
                  <c:v>37.948999999999998</c:v>
                </c:pt>
                <c:pt idx="32">
                  <c:v>39.238</c:v>
                </c:pt>
                <c:pt idx="33">
                  <c:v>39.97</c:v>
                </c:pt>
                <c:pt idx="34">
                  <c:v>41.616999999999997</c:v>
                </c:pt>
                <c:pt idx="35">
                  <c:v>43.271000000000001</c:v>
                </c:pt>
                <c:pt idx="36">
                  <c:v>43.302999999999997</c:v>
                </c:pt>
                <c:pt idx="37">
                  <c:v>45.87</c:v>
                </c:pt>
                <c:pt idx="38">
                  <c:v>47.073</c:v>
                </c:pt>
                <c:pt idx="39">
                  <c:v>43.722999999999999</c:v>
                </c:pt>
                <c:pt idx="40">
                  <c:v>45.615000000000002</c:v>
                </c:pt>
                <c:pt idx="41">
                  <c:v>47.521999999999998</c:v>
                </c:pt>
                <c:pt idx="42">
                  <c:v>47.668999999999997</c:v>
                </c:pt>
                <c:pt idx="43">
                  <c:v>50.393000000000001</c:v>
                </c:pt>
                <c:pt idx="44">
                  <c:v>51.768999999999998</c:v>
                </c:pt>
                <c:pt idx="45">
                  <c:v>53.151000000000003</c:v>
                </c:pt>
                <c:pt idx="46">
                  <c:v>54.984999999999999</c:v>
                </c:pt>
                <c:pt idx="47">
                  <c:v>56.438000000000002</c:v>
                </c:pt>
                <c:pt idx="48">
                  <c:v>57.176000000000002</c:v>
                </c:pt>
                <c:pt idx="49">
                  <c:v>57.360999999999997</c:v>
                </c:pt>
                <c:pt idx="50">
                  <c:v>57.889000000000003</c:v>
                </c:pt>
                <c:pt idx="51">
                  <c:v>57.091999999999999</c:v>
                </c:pt>
                <c:pt idx="52">
                  <c:v>56.222999999999999</c:v>
                </c:pt>
                <c:pt idx="53">
                  <c:v>55.524999999999999</c:v>
                </c:pt>
                <c:pt idx="54">
                  <c:v>54.746000000000002</c:v>
                </c:pt>
                <c:pt idx="55">
                  <c:v>54.247</c:v>
                </c:pt>
                <c:pt idx="56">
                  <c:v>53.648000000000003</c:v>
                </c:pt>
                <c:pt idx="57">
                  <c:v>54.161000000000001</c:v>
                </c:pt>
                <c:pt idx="58">
                  <c:v>54.901000000000003</c:v>
                </c:pt>
                <c:pt idx="59">
                  <c:v>55</c:v>
                </c:pt>
                <c:pt idx="60">
                  <c:v>55.45</c:v>
                </c:pt>
                <c:pt idx="61">
                  <c:v>55.741</c:v>
                </c:pt>
                <c:pt idx="62">
                  <c:v>52.805999999999997</c:v>
                </c:pt>
                <c:pt idx="63">
                  <c:v>51.317</c:v>
                </c:pt>
                <c:pt idx="64">
                  <c:v>52.5</c:v>
                </c:pt>
                <c:pt idx="65">
                  <c:v>52.83</c:v>
                </c:pt>
                <c:pt idx="66">
                  <c:v>53.222999999999999</c:v>
                </c:pt>
                <c:pt idx="67">
                  <c:v>61.36</c:v>
                </c:pt>
                <c:pt idx="68">
                  <c:v>59.328000000000003</c:v>
                </c:pt>
                <c:pt idx="69">
                  <c:v>59.021999999999998</c:v>
                </c:pt>
                <c:pt idx="70">
                  <c:v>58.493000000000002</c:v>
                </c:pt>
                <c:pt idx="71">
                  <c:v>58.131999999999998</c:v>
                </c:pt>
                <c:pt idx="72">
                  <c:v>57.314999999999998</c:v>
                </c:pt>
                <c:pt idx="73">
                  <c:v>56.817</c:v>
                </c:pt>
                <c:pt idx="74">
                  <c:v>55.704999999999998</c:v>
                </c:pt>
                <c:pt idx="75">
                  <c:v>55.741999999999997</c:v>
                </c:pt>
                <c:pt idx="76">
                  <c:v>55.798000000000002</c:v>
                </c:pt>
                <c:pt idx="77">
                  <c:v>55.515000000000001</c:v>
                </c:pt>
                <c:pt idx="78">
                  <c:v>55.213000000000001</c:v>
                </c:pt>
                <c:pt idx="79">
                  <c:v>55.39</c:v>
                </c:pt>
                <c:pt idx="80">
                  <c:v>55.792999999999999</c:v>
                </c:pt>
                <c:pt idx="81">
                  <c:v>57.262999999999998</c:v>
                </c:pt>
                <c:pt idx="82">
                  <c:v>56.848999999999997</c:v>
                </c:pt>
                <c:pt idx="83">
                  <c:v>57.061</c:v>
                </c:pt>
                <c:pt idx="84">
                  <c:v>57.237000000000002</c:v>
                </c:pt>
                <c:pt idx="85">
                  <c:v>58.505000000000003</c:v>
                </c:pt>
                <c:pt idx="86">
                  <c:v>61.042000000000002</c:v>
                </c:pt>
                <c:pt idx="87">
                  <c:v>61.488999999999997</c:v>
                </c:pt>
                <c:pt idx="88">
                  <c:v>61.932000000000002</c:v>
                </c:pt>
                <c:pt idx="89">
                  <c:v>62.682000000000002</c:v>
                </c:pt>
                <c:pt idx="90">
                  <c:v>63.447000000000003</c:v>
                </c:pt>
                <c:pt idx="91">
                  <c:v>64.353999999999999</c:v>
                </c:pt>
                <c:pt idx="92">
                  <c:v>65.105000000000004</c:v>
                </c:pt>
                <c:pt idx="93">
                  <c:v>65.644999999999996</c:v>
                </c:pt>
                <c:pt idx="94">
                  <c:v>66.738</c:v>
                </c:pt>
                <c:pt idx="95">
                  <c:v>67.626000000000005</c:v>
                </c:pt>
                <c:pt idx="96">
                  <c:v>68.382999999999996</c:v>
                </c:pt>
                <c:pt idx="97">
                  <c:v>69.304000000000002</c:v>
                </c:pt>
                <c:pt idx="98">
                  <c:v>70.343000000000004</c:v>
                </c:pt>
                <c:pt idx="99">
                  <c:v>70.728999999999999</c:v>
                </c:pt>
                <c:pt idx="100">
                  <c:v>71.963999999999999</c:v>
                </c:pt>
                <c:pt idx="101">
                  <c:v>72.266999999999996</c:v>
                </c:pt>
                <c:pt idx="102">
                  <c:v>72.27</c:v>
                </c:pt>
                <c:pt idx="103">
                  <c:v>72.8</c:v>
                </c:pt>
              </c:numCache>
            </c:numRef>
          </c:yVal>
          <c:smooth val="1"/>
          <c:extLst>
            <c:ext xmlns:c16="http://schemas.microsoft.com/office/drawing/2014/chart" uri="{C3380CC4-5D6E-409C-BE32-E72D297353CC}">
              <c16:uniqueId val="{00000040-DB92-4C0A-87BD-C33DD8CB9279}"/>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(sterling billions)</a:t>
                </a:r>
                <a:endParaRPr lang="en-US" sz="1200">
                  <a:latin typeface="Arial" panose="020B0604020202020204" pitchFamily="34" charset="0"/>
                  <a:cs typeface="Arial" panose="020B0604020202020204" pitchFamily="34" charset="0"/>
                </a:endParaRPr>
              </a:p>
            </c:rich>
          </c:tx>
          <c:layout>
            <c:manualLayout>
              <c:xMode val="edge"/>
              <c:yMode val="edge"/>
              <c:x val="0.47039058419520119"/>
              <c:y val="0.90778756778920899"/>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UK</a:t>
                </a:r>
                <a:r>
                  <a:rPr lang="en-US" sz="1200" baseline="0">
                    <a:latin typeface="Arial" panose="020B0604020202020204" pitchFamily="34" charset="0"/>
                    <a:cs typeface="Arial" panose="020B0604020202020204" pitchFamily="34" charset="0"/>
                  </a:rPr>
                  <a:t> credit card debt </a:t>
                </a:r>
                <a:r>
                  <a:rPr lang="en-US" sz="1200">
                    <a:latin typeface="Arial" panose="020B0604020202020204" pitchFamily="34" charset="0"/>
                    <a:cs typeface="Arial" panose="020B0604020202020204" pitchFamily="34" charset="0"/>
                  </a:rPr>
                  <a:t>(sterling 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18645258756046573"/>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Japan consumer card loans 1989-2019</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125699022583303"/>
          <c:y val="5.6565018128224972E-3"/>
        </c:manualLayout>
      </c:layout>
      <c:overlay val="1"/>
      <c:spPr>
        <a:solidFill>
          <a:schemeClr val="bg1"/>
        </a:solidFill>
      </c:spPr>
    </c:title>
    <c:autoTitleDeleted val="0"/>
    <c:plotArea>
      <c:layout>
        <c:manualLayout>
          <c:layoutTarget val="inner"/>
          <c:xMode val="edge"/>
          <c:yMode val="edge"/>
          <c:x val="0.10974395321446873"/>
          <c:y val="8.082298530756428E-2"/>
          <c:w val="0.85512263080322259"/>
          <c:h val="0.8814792599596653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JPcard!$D$9</c:f>
                  <c:strCache>
                    <c:ptCount val="1"/>
                    <c:pt idx="0">
                      <c:v>3月-89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{B43DFF4B-8F31-4D41-A99D-02AF06D685D8}</c15:txfldGUID>
                      <c15:f>JPcard!$D$9</c15:f>
                      <c15:dlblFieldTableCache>
                        <c:ptCount val="1"/>
                        <c:pt idx="0">
                          <c:v>3月-89</c:v>
                        </c:pt>
                      </c15:dlblFieldTableCache>
                    </c15:dlblFTEntry>
                  </c15:dlblFieldTable>
                  <c15:showDataLabelsRange val="0"/>
                </c:ext>
                <c:ext xmlns:c16="http://schemas.microsoft.com/office/drawing/2014/chart" uri="{C3380CC4-5D6E-409C-BE32-E72D297353CC}">
                  <c16:uniqueId val="{00000000-F712-4AD7-9296-07EA4C10CD1B}"/>
                </c:ext>
              </c:extLst>
            </c:dLbl>
            <c:dLbl>
              <c:idx val="4"/>
              <c:layout/>
              <c:tx>
                <c:strRef>
                  <c:f>JPcard!$D$13</c:f>
                  <c:strCache>
                    <c:ptCount val="1"/>
                    <c:pt idx="0">
                      <c:v>3月-90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{FA459062-45DD-41CD-AAB8-94D43C7B8299}</c15:txfldGUID>
                      <c15:f>JPcard!$D$13</c15:f>
                      <c15:dlblFieldTableCache>
                        <c:ptCount val="1"/>
                        <c:pt idx="0">
                          <c:v>3月-90</c:v>
                        </c:pt>
                      </c15:dlblFieldTableCache>
                    </c15:dlblFTEntry>
                  </c15:dlblFieldTable>
                  <c15:showDataLabelsRange val="0"/>
                </c:ext>
                <c:ext xmlns:c16="http://schemas.microsoft.com/office/drawing/2014/chart" uri="{C3380CC4-5D6E-409C-BE32-E72D297353CC}">
                  <c16:uniqueId val="{00000001-F712-4AD7-9296-07EA4C10CD1B}"/>
                </c:ext>
              </c:extLst>
            </c:dLbl>
            <c:dLbl>
              <c:idx val="8"/>
              <c:layout/>
              <c:tx>
                <c:strRef>
                  <c:f>JPcard!$D$17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{57BA9644-5707-44C7-BE9B-C117C3DC6F64}</c15:txfldGUID>
                      <c15:f>JPcard!$D$17</c15:f>
                      <c15:dlblFieldTableCache>
                        <c:ptCount val="1"/>
                      </c15:dlblFieldTableCache>
                    </c15:dlblFTEntry>
                  </c15:dlblFieldTable>
                  <c15:showDataLabelsRange val="0"/>
                </c:ext>
                <c:ext xmlns:c16="http://schemas.microsoft.com/office/drawing/2014/chart" uri="{C3380CC4-5D6E-409C-BE32-E72D297353CC}">
                  <c16:uniqueId val="{00000008-85D7-44F1-A33F-98722B4FCF17}"/>
                </c:ext>
              </c:extLst>
            </c:dLbl>
            <c:dLbl>
              <c:idx val="10"/>
              <c:layout/>
              <c:tx>
                <c:strRef>
                  <c:f>JPcard!$D$19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{593E34C1-7785-47FC-B7EB-A881A01EBEFB}</c15:txfldGUID>
                      <c15:f>JPcard!$D$19</c15:f>
                      <c15:dlblFieldTableCache>
                        <c:ptCount val="1"/>
                      </c15:dlblFieldTableCache>
                    </c15:dlblFTEntry>
                  </c15:dlblFieldTable>
                  <c15:showDataLabelsRange val="0"/>
                </c:ext>
                <c:ext xmlns:c16="http://schemas.microsoft.com/office/drawing/2014/chart" uri="{C3380CC4-5D6E-409C-BE32-E72D297353CC}">
                  <c16:uniqueId val="{0000000A-85D7-44F1-A33F-98722B4FCF17}"/>
                </c:ext>
              </c:extLst>
            </c:dLbl>
            <c:dLbl>
              <c:idx val="14"/>
              <c:layout/>
              <c:tx>
                <c:strRef>
                  <c:f>JPcard!$D$23</c:f>
                  <c:strCache>
                    <c:ptCount val="1"/>
                    <c:pt idx="0">
                      <c:v>9月-92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{A114708C-008D-4AD3-8A67-0AB1E9B0A084}</c15:txfldGUID>
                      <c15:f>JPcard!$D$23</c15:f>
                      <c15:dlblFieldTableCache>
                        <c:ptCount val="1"/>
                        <c:pt idx="0">
                          <c:v>9月-92</c:v>
                        </c:pt>
                      </c15:dlblFieldTableCache>
                    </c15:dlblFTEntry>
                  </c15:dlblFieldTable>
                  <c15:showDataLabelsRange val="0"/>
                </c:ext>
                <c:ext xmlns:c16="http://schemas.microsoft.com/office/drawing/2014/chart" uri="{C3380CC4-5D6E-409C-BE32-E72D297353CC}">
                  <c16:uniqueId val="{00000002-F712-4AD7-9296-07EA4C10CD1B}"/>
                </c:ext>
              </c:extLst>
            </c:dLbl>
            <c:dLbl>
              <c:idx val="22"/>
              <c:layout/>
              <c:tx>
                <c:strRef>
                  <c:f>JPcard!$D$31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{94793D7B-3526-4602-90A0-0F633FA44C01}</c15:txfldGUID>
                      <c15:f>JPcard!$D$31</c15:f>
                      <c15:dlblFieldTableCache>
                        <c:ptCount val="1"/>
                      </c15:dlblFieldTableCache>
                    </c15:dlblFTEntry>
                  </c15:dlblFieldTable>
                  <c15:showDataLabelsRange val="0"/>
                </c:ext>
                <c:ext xmlns:c16="http://schemas.microsoft.com/office/drawing/2014/chart" uri="{C3380CC4-5D6E-409C-BE32-E72D297353CC}">
                  <c16:uniqueId val="{00000016-85D7-44F1-A33F-98722B4FCF17}"/>
                </c:ext>
              </c:extLst>
            </c:dLbl>
            <c:dLbl>
              <c:idx val="25"/>
              <c:layout/>
              <c:tx>
                <c:strRef>
                  <c:f>JPcard!$D$34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{8BF4AE16-6677-48B8-BA5B-261A4FEE8BC2}</c15:txfldGUID>
                      <c15:f>JPcard!$D$34</c15:f>
                      <c15:dlblFieldTableCache>
                        <c:ptCount val="1"/>
                      </c15:dlblFieldTableCache>
                    </c15:dlblFTEntry>
                  </c15:dlblFieldTable>
                  <c15:showDataLabelsRange val="0"/>
                </c:ext>
                <c:ext xmlns:c16="http://schemas.microsoft.com/office/drawing/2014/chart" uri="{C3380CC4-5D6E-409C-BE32-E72D297353CC}">
                  <c16:uniqueId val="{00000019-85D7-44F1-A33F-98722B4FCF17}"/>
                </c:ext>
              </c:extLst>
            </c:dLbl>
            <c:dLbl>
              <c:idx val="28"/>
              <c:layout/>
              <c:tx>
                <c:strRef>
                  <c:f>JPcard!$D$37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{C5AF2371-33C9-4E0E-A9EE-C94360C01A7C}</c15:txfldGUID>
                      <c15:f>JPcard!$D$37</c15:f>
                      <c15:dlblFieldTableCache>
                        <c:ptCount val="1"/>
                      </c15:dlblFieldTableCache>
                    </c15:dlblFTEntry>
                  </c15:dlblFieldTable>
                  <c15:showDataLabelsRange val="0"/>
                </c:ext>
                <c:ext xmlns:c16="http://schemas.microsoft.com/office/drawing/2014/chart" uri="{C3380CC4-5D6E-409C-BE32-E72D297353CC}">
                  <c16:uniqueId val="{0000001C-85D7-44F1-A33F-98722B4FCF17}"/>
                </c:ext>
              </c:extLst>
            </c:dLbl>
            <c:dLbl>
              <c:idx val="33"/>
              <c:layout/>
              <c:tx>
                <c:strRef>
                  <c:f>JPcard!$D$42</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{94CF1963-9710-4F2B-AF15-C7C79B445983}</c15:txfldGUID>
                      <c15:f>JPcard!$D$42</c15:f>
                      <c15:dlblFieldTableCache>
                        <c:ptCount val="1"/>
                      </c15:dlblFieldTableCache>
                    </c15:dlblFTEntry>
                  </c15:dlblFieldTable>
                  <c15:showDataLabelsRange val="0"/>
                </c:ext>
                <c:ext xmlns:c16="http://schemas.microsoft.com/office/drawing/2014/chart" uri="{C3380CC4-5D6E-409C-BE32-E72D297353CC}">
                  <c16:uniqueId val="{00000021-85D7-44F1-A33F-98722B4FCF17}"/>
                </c:ext>
              </c:extLst>
            </c:dLbl>
            <c:dLbl>
              <c:idx val="34"/>
              <c:layout/>
              <c:tx>
                <c:strRef>
                  <c:f>JPcard!$D$43</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{162A419D-3291-4C0A-AB0D-59E059D08C15}</c15:txfldGUID>
                      <c15:f>JPcard!$D$43</c15:f>
                      <c15:dlblFieldTableCache>
                        <c:ptCount val="1"/>
                      </c15:dlblFieldTableCache>
                    </c15:dlblFTEntry>
                  </c15:dlblFieldTable>
                  <c15:showDataLabelsRange val="0"/>
                </c:ext>
                <c:ext xmlns:c16="http://schemas.microsoft.com/office/drawing/2014/chart" uri="{C3380CC4-5D6E-409C-BE32-E72D297353CC}">
                  <c16:uniqueId val="{00000022-85D7-44F1-A33F-98722B4FCF17}"/>
                </c:ext>
              </c:extLst>
            </c:dLbl>
            <c:dLbl>
              <c:idx val="36"/>
              <c:layout/>
              <c:tx>
                <c:strRef>
                  <c:f>JPcard!$D$45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{95E135A2-1AE9-4022-8CAC-3D7A1539BAB4}</c15:txfldGUID>
                      <c15:f>JPcard!$D$45</c15:f>
                      <c15:dlblFieldTableCache>
                        <c:ptCount val="1"/>
                      </c15:dlblFieldTableCache>
                    </c15:dlblFTEntry>
                  </c15:dlblFieldTable>
                  <c15:showDataLabelsRange val="0"/>
                </c:ext>
                <c:ext xmlns:c16="http://schemas.microsoft.com/office/drawing/2014/chart" uri="{C3380CC4-5D6E-409C-BE32-E72D297353CC}">
                  <c16:uniqueId val="{00000024-85D7-44F1-A33F-98722B4FCF17}"/>
                </c:ext>
              </c:extLst>
            </c:dLbl>
            <c:dLbl>
              <c:idx val="40"/>
              <c:layout/>
              <c:tx>
                <c:strRef>
                  <c:f>JPcard!$D$49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{4EBC5EC7-63D9-4D9F-A4FA-F5FD51C4870A}</c15:txfldGUID>
                      <c15:f>JPcard!$D$49</c15:f>
                      <c15:dlblFieldTableCache>
                        <c:ptCount val="1"/>
                      </c15:dlblFieldTableCache>
                    </c15:dlblFTEntry>
                  </c15:dlblFieldTable>
                  <c15:showDataLabelsRange val="0"/>
                </c:ext>
                <c:ext xmlns:c16="http://schemas.microsoft.com/office/drawing/2014/chart" uri="{C3380CC4-5D6E-409C-BE32-E72D297353CC}">
                  <c16:uniqueId val="{00000028-85D7-44F1-A33F-98722B4FCF17}"/>
                </c:ext>
              </c:extLst>
            </c:dLbl>
            <c:dLbl>
              <c:idx val="44"/>
              <c:layout/>
              <c:tx>
                <c:strRef>
                  <c:f>JPcard!$D$53</c:f>
                  <c:strCache>
                    <c:ptCount val="1"/>
                    <c:pt idx="0">
                      <c:v>3月-00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{EB116A68-F937-476C-9EAC-D7EFE34EB1B5}</c15:txfldGUID>
                      <c15:f>JPcard!$D$53</c15:f>
                      <c15:dlblFieldTableCache>
                        <c:ptCount val="1"/>
                        <c:pt idx="0">
                          <c:v>3月-00</c:v>
                        </c:pt>
                      </c15:dlblFieldTableCache>
                    </c15:dlblFTEntry>
                  </c15:dlblFieldTable>
                  <c15:showDataLabelsRange val="0"/>
                </c:ext>
                <c:ext xmlns:c16="http://schemas.microsoft.com/office/drawing/2014/chart" uri="{C3380CC4-5D6E-409C-BE32-E72D297353CC}">
                  <c16:uniqueId val="{00000003-F712-4AD7-9296-07EA4C10CD1B}"/>
                </c:ext>
              </c:extLst>
            </c:dLbl>
            <c:dLbl>
              <c:idx val="45"/>
              <c:layout/>
              <c:tx>
                <c:strRef>
                  <c:f>JPcard!$D$54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{B0F7979D-34BC-4C24-8C01-0F9184756574}</c15:txfldGUID>
                      <c15:f>JPcard!$D$54</c15:f>
                      <c15:dlblFieldTableCache>
                        <c:ptCount val="1"/>
                      </c15:dlblFieldTableCache>
                    </c15:dlblFTEntry>
                  </c15:dlblFieldTable>
                  <c15:showDataLabelsRange val="0"/>
                </c:ext>
                <c:ext xmlns:c16="http://schemas.microsoft.com/office/drawing/2014/chart" uri="{C3380CC4-5D6E-409C-BE32-E72D297353CC}">
                  <c16:uniqueId val="{00000004-F712-4AD7-9296-07EA4C10CD1B}"/>
                </c:ext>
              </c:extLst>
            </c:dLbl>
            <c:dLbl>
              <c:idx val="46"/>
              <c:layout/>
              <c:tx>
                <c:strRef>
                  <c:f>JPcard!$D$55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{F6AA9ACE-8D08-4BAB-A15E-B7B46ADDB2CC}</c15:txfldGUID>
                      <c15:f>JPcard!$D$55</c15:f>
                      <c15:dlblFieldTableCache>
                        <c:ptCount val="1"/>
                      </c15:dlblFieldTableCache>
                    </c15:dlblFTEntry>
                  </c15:dlblFieldTable>
                  <c15:showDataLabelsRange val="0"/>
                </c:ext>
                <c:ext xmlns:c16="http://schemas.microsoft.com/office/drawing/2014/chart" uri="{C3380CC4-5D6E-409C-BE32-E72D297353CC}">
                  <c16:uniqueId val="{00000005-F712-4AD7-9296-07EA4C10CD1B}"/>
                </c:ext>
              </c:extLst>
            </c:dLbl>
            <c:dLbl>
              <c:idx val="47"/>
              <c:layout/>
              <c:tx>
                <c:strRef>
                  <c:f>JPcard!$D$56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{3CE439FF-DD58-4CF8-A878-EEAEEC603B28}</c15:txfldGUID>
                      <c15:f>JPcard!$D$56</c15:f>
                      <c15:dlblFieldTableCache>
                        <c:ptCount val="1"/>
                      </c15:dlblFieldTableCache>
                    </c15:dlblFTEntry>
                  </c15:dlblFieldTable>
                  <c15:showDataLabelsRange val="0"/>
                </c:ext>
                <c:ext xmlns:c16="http://schemas.microsoft.com/office/drawing/2014/chart" uri="{C3380CC4-5D6E-409C-BE32-E72D297353CC}">
                  <c16:uniqueId val="{00000006-F712-4AD7-9296-07EA4C10CD1B}"/>
                </c:ext>
              </c:extLst>
            </c:dLbl>
            <c:dLbl>
              <c:idx val="48"/>
              <c:layout/>
              <c:tx>
                <c:strRef>
                  <c:f>JPcard!$D$57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{7F580A9D-B78F-43AE-9D23-C7B6A42AC3CC}</c15:txfldGUID>
                      <c15:f>JPcard!$D$57</c15:f>
                      <c15:dlblFieldTableCache>
                        <c:ptCount val="1"/>
                      </c15:dlblFieldTableCache>
                    </c15:dlblFTEntry>
                  </c15:dlblFieldTable>
                  <c15:showDataLabelsRange val="0"/>
                </c:ext>
                <c:ext xmlns:c16="http://schemas.microsoft.com/office/drawing/2014/chart" uri="{C3380CC4-5D6E-409C-BE32-E72D297353CC}">
                  <c16:uniqueId val="{00000007-F712-4AD7-9296-07EA4C10CD1B}"/>
                </c:ext>
              </c:extLst>
            </c:dLbl>
            <c:dLbl>
              <c:idx val="49"/>
              <c:layout/>
              <c:tx>
                <c:strRef>
                  <c:f>JPcard!$D$58</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{92F9F893-D605-4F7A-9114-3EA6AC1872CD}</c15:txfldGUID>
                      <c15:f>JPcard!$D$58</c15:f>
                      <c15:dlblFieldTableCache>
                        <c:ptCount val="1"/>
                      </c15:dlblFieldTableCache>
                    </c15:dlblFTEntry>
                  </c15:dlblFieldTable>
                  <c15:showDataLabelsRange val="0"/>
                </c:ext>
                <c:ext xmlns:c16="http://schemas.microsoft.com/office/drawing/2014/chart" uri="{C3380CC4-5D6E-409C-BE32-E72D297353CC}">
                  <c16:uniqueId val="{00000008-F712-4AD7-9296-07EA4C10CD1B}"/>
                </c:ext>
              </c:extLst>
            </c:dLbl>
            <c:dLbl>
              <c:idx val="50"/>
              <c:layout/>
              <c:tx>
                <c:strRef>
                  <c:f>JPcard!$D$59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{7AA2ACCB-3FE5-485F-A4CE-C988F7F05E92}</c15:txfldGUID>
                      <c15:f>JPcard!$D$59</c15:f>
                      <c15:dlblFieldTableCache>
                        <c:ptCount val="1"/>
                      </c15:dlblFieldTableCache>
                    </c15:dlblFTEntry>
                  </c15:dlblFieldTable>
                  <c15:showDataLabelsRange val="0"/>
                </c:ext>
                <c:ext xmlns:c16="http://schemas.microsoft.com/office/drawing/2014/chart" uri="{C3380CC4-5D6E-409C-BE32-E72D297353CC}">
                  <c16:uniqueId val="{00000009-F712-4AD7-9296-07EA4C10CD1B}"/>
                </c:ext>
              </c:extLst>
            </c:dLbl>
            <c:dLbl>
              <c:idx val="51"/>
              <c:layout/>
              <c:tx>
                <c:strRef>
                  <c:f>JPcard!$D$60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{50FE0662-8964-48DF-9113-8915ACC393FE}</c15:txfldGUID>
                      <c15:f>JPcard!$D$60</c15:f>
                      <c15:dlblFieldTableCache>
                        <c:ptCount val="1"/>
                      </c15:dlblFieldTableCache>
                    </c15:dlblFTEntry>
                  </c15:dlblFieldTable>
                  <c15:showDataLabelsRange val="0"/>
                </c:ext>
                <c:ext xmlns:c16="http://schemas.microsoft.com/office/drawing/2014/chart" uri="{C3380CC4-5D6E-409C-BE32-E72D297353CC}">
                  <c16:uniqueId val="{0000000A-F712-4AD7-9296-07EA4C10CD1B}"/>
                </c:ext>
              </c:extLst>
            </c:dLbl>
            <c:dLbl>
              <c:idx val="52"/>
              <c:layout/>
              <c:tx>
                <c:strRef>
                  <c:f>JPcard!$D$61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{78DB8277-D482-47A5-A13F-BAC034B422F3}</c15:txfldGUID>
                      <c15:f>JPcard!$D$61</c15:f>
                      <c15:dlblFieldTableCache>
                        <c:ptCount val="1"/>
                      </c15:dlblFieldTableCache>
                    </c15:dlblFTEntry>
                  </c15:dlblFieldTable>
                  <c15:showDataLabelsRange val="0"/>
                </c:ext>
                <c:ext xmlns:c16="http://schemas.microsoft.com/office/drawing/2014/chart" uri="{C3380CC4-5D6E-409C-BE32-E72D297353CC}">
                  <c16:uniqueId val="{0000000B-F712-4AD7-9296-07EA4C10CD1B}"/>
                </c:ext>
              </c:extLst>
            </c:dLbl>
            <c:dLbl>
              <c:idx val="53"/>
              <c:layout/>
              <c:tx>
                <c:strRef>
                  <c:f>JPcard!$D$62</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{770122CC-020A-4BC4-AD60-CA7477B850DF}</c15:txfldGUID>
                      <c15:f>JPcard!$D$62</c15:f>
                      <c15:dlblFieldTableCache>
                        <c:ptCount val="1"/>
                      </c15:dlblFieldTableCache>
                    </c15:dlblFTEntry>
                  </c15:dlblFieldTable>
                  <c15:showDataLabelsRange val="0"/>
                </c:ext>
                <c:ext xmlns:c16="http://schemas.microsoft.com/office/drawing/2014/chart" uri="{C3380CC4-5D6E-409C-BE32-E72D297353CC}">
                  <c16:uniqueId val="{0000000C-F712-4AD7-9296-07EA4C10CD1B}"/>
                </c:ext>
              </c:extLst>
            </c:dLbl>
            <c:dLbl>
              <c:idx val="54"/>
              <c:layout/>
              <c:tx>
                <c:strRef>
                  <c:f>JPcard!$D$63</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{51209797-F6EE-4843-8E05-1BA61F09D68E}</c15:txfldGUID>
                      <c15:f>JPcard!$D$63</c15:f>
                      <c15:dlblFieldTableCache>
                        <c:ptCount val="1"/>
                      </c15:dlblFieldTableCache>
                    </c15:dlblFTEntry>
                  </c15:dlblFieldTable>
                  <c15:showDataLabelsRange val="0"/>
                </c:ext>
                <c:ext xmlns:c16="http://schemas.microsoft.com/office/drawing/2014/chart" uri="{C3380CC4-5D6E-409C-BE32-E72D297353CC}">
                  <c16:uniqueId val="{0000000D-F712-4AD7-9296-07EA4C10CD1B}"/>
                </c:ext>
              </c:extLst>
            </c:dLbl>
            <c:dLbl>
              <c:idx val="55"/>
              <c:layout/>
              <c:tx>
                <c:strRef>
                  <c:f>JPcard!$D$64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{C19E961B-5FAB-4BCC-87AB-D6CAFD6BB662}</c15:txfldGUID>
                      <c15:f>JPcard!$D$64</c15:f>
                      <c15:dlblFieldTableCache>
                        <c:ptCount val="1"/>
                      </c15:dlblFieldTableCache>
                    </c15:dlblFTEntry>
                  </c15:dlblFieldTable>
                  <c15:showDataLabelsRange val="0"/>
                </c:ext>
                <c:ext xmlns:c16="http://schemas.microsoft.com/office/drawing/2014/chart" uri="{C3380CC4-5D6E-409C-BE32-E72D297353CC}">
                  <c16:uniqueId val="{0000000E-F712-4AD7-9296-07EA4C10CD1B}"/>
                </c:ext>
              </c:extLst>
            </c:dLbl>
            <c:dLbl>
              <c:idx val="56"/>
              <c:layout/>
              <c:tx>
                <c:strRef>
                  <c:f>JPcard!$D$65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{BA7FE34B-0766-4414-A94C-E53E5C3F1BEF}</c15:txfldGUID>
                      <c15:f>JPcard!$D$65</c15:f>
                      <c15:dlblFieldTableCache>
                        <c:ptCount val="1"/>
                      </c15:dlblFieldTableCache>
                    </c15:dlblFTEntry>
                  </c15:dlblFieldTable>
                  <c15:showDataLabelsRange val="0"/>
                </c:ext>
                <c:ext xmlns:c16="http://schemas.microsoft.com/office/drawing/2014/chart" uri="{C3380CC4-5D6E-409C-BE32-E72D297353CC}">
                  <c16:uniqueId val="{0000000F-F712-4AD7-9296-07EA4C10CD1B}"/>
                </c:ext>
              </c:extLst>
            </c:dLbl>
            <c:dLbl>
              <c:idx val="57"/>
              <c:layout/>
              <c:tx>
                <c:strRef>
                  <c:f>JPcard!$D$66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{0BC52483-11EE-489B-A690-4137527FAC9D}</c15:txfldGUID>
                      <c15:f>JPcard!$D$66</c15:f>
                      <c15:dlblFieldTableCache>
                        <c:ptCount val="1"/>
                      </c15:dlblFieldTableCache>
                    </c15:dlblFTEntry>
                  </c15:dlblFieldTable>
                  <c15:showDataLabelsRange val="0"/>
                </c:ext>
                <c:ext xmlns:c16="http://schemas.microsoft.com/office/drawing/2014/chart" uri="{C3380CC4-5D6E-409C-BE32-E72D297353CC}">
                  <c16:uniqueId val="{00000010-F712-4AD7-9296-07EA4C10CD1B}"/>
                </c:ext>
              </c:extLst>
            </c:dLbl>
            <c:dLbl>
              <c:idx val="58"/>
              <c:layout/>
              <c:tx>
                <c:strRef>
                  <c:f>JPcard!$D$67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{5F61DFBC-7B9A-422C-A964-D765C9D9BC74}</c15:txfldGUID>
                      <c15:f>JPcard!$D$67</c15:f>
                      <c15:dlblFieldTableCache>
                        <c:ptCount val="1"/>
                      </c15:dlblFieldTableCache>
                    </c15:dlblFTEntry>
                  </c15:dlblFieldTable>
                  <c15:showDataLabelsRange val="0"/>
                </c:ext>
                <c:ext xmlns:c16="http://schemas.microsoft.com/office/drawing/2014/chart" uri="{C3380CC4-5D6E-409C-BE32-E72D297353CC}">
                  <c16:uniqueId val="{00000011-F712-4AD7-9296-07EA4C10CD1B}"/>
                </c:ext>
              </c:extLst>
            </c:dLbl>
            <c:dLbl>
              <c:idx val="59"/>
              <c:layout/>
              <c:tx>
                <c:strRef>
                  <c:f>JPcard!$D$68</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{7498509E-13A3-45A8-B404-5748119E5706}</c15:txfldGUID>
                      <c15:f>JPcard!$D$68</c15:f>
                      <c15:dlblFieldTableCache>
                        <c:ptCount val="1"/>
                      </c15:dlblFieldTableCache>
                    </c15:dlblFTEntry>
                  </c15:dlblFieldTable>
                  <c15:showDataLabelsRange val="0"/>
                </c:ext>
                <c:ext xmlns:c16="http://schemas.microsoft.com/office/drawing/2014/chart" uri="{C3380CC4-5D6E-409C-BE32-E72D297353CC}">
                  <c16:uniqueId val="{00000012-F712-4AD7-9296-07EA4C10CD1B}"/>
                </c:ext>
              </c:extLst>
            </c:dLbl>
            <c:dLbl>
              <c:idx val="60"/>
              <c:layout/>
              <c:tx>
                <c:strRef>
                  <c:f>JPcard!$D$69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{283E8AF4-1CA1-4FCE-A524-1E619EBDF14C}</c15:txfldGUID>
                      <c15:f>JPcard!$D$69</c15:f>
                      <c15:dlblFieldTableCache>
                        <c:ptCount val="1"/>
                      </c15:dlblFieldTableCache>
                    </c15:dlblFTEntry>
                  </c15:dlblFieldTable>
                  <c15:showDataLabelsRange val="0"/>
                </c:ext>
                <c:ext xmlns:c16="http://schemas.microsoft.com/office/drawing/2014/chart" uri="{C3380CC4-5D6E-409C-BE32-E72D297353CC}">
                  <c16:uniqueId val="{0000003C-85D7-44F1-A33F-98722B4FCF17}"/>
                </c:ext>
              </c:extLst>
            </c:dLbl>
            <c:dLbl>
              <c:idx val="61"/>
              <c:layout/>
              <c:tx>
                <c:strRef>
                  <c:f>JPcard!$D$70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{57974B20-AC4C-47AD-A242-FFC355B01264}</c15:txfldGUID>
                      <c15:f>JPcard!$D$70</c15:f>
                      <c15:dlblFieldTableCache>
                        <c:ptCount val="1"/>
                      </c15:dlblFieldTableCache>
                    </c15:dlblFTEntry>
                  </c15:dlblFieldTable>
                  <c15:showDataLabelsRange val="0"/>
                </c:ext>
                <c:ext xmlns:c16="http://schemas.microsoft.com/office/drawing/2014/chart" uri="{C3380CC4-5D6E-409C-BE32-E72D297353CC}">
                  <c16:uniqueId val="{00000013-F712-4AD7-9296-07EA4C10CD1B}"/>
                </c:ext>
              </c:extLst>
            </c:dLbl>
            <c:dLbl>
              <c:idx val="62"/>
              <c:layout/>
              <c:tx>
                <c:strRef>
                  <c:f>JPcard!$D$71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{D1160570-B247-439D-8220-96ABF1F31252}</c15:txfldGUID>
                      <c15:f>JPcard!$D$71</c15:f>
                      <c15:dlblFieldTableCache>
                        <c:ptCount val="1"/>
                      </c15:dlblFieldTableCache>
                    </c15:dlblFTEntry>
                  </c15:dlblFieldTable>
                  <c15:showDataLabelsRange val="0"/>
                </c:ext>
                <c:ext xmlns:c16="http://schemas.microsoft.com/office/drawing/2014/chart" uri="{C3380CC4-5D6E-409C-BE32-E72D297353CC}">
                  <c16:uniqueId val="{00000014-F712-4AD7-9296-07EA4C10CD1B}"/>
                </c:ext>
              </c:extLst>
            </c:dLbl>
            <c:dLbl>
              <c:idx val="63"/>
              <c:layout/>
              <c:tx>
                <c:strRef>
                  <c:f>JPcard!$D$72</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{31247102-6DF0-4F5E-BD37-7573942A6535}</c15:txfldGUID>
                      <c15:f>JPcard!$D$72</c15:f>
                      <c15:dlblFieldTableCache>
                        <c:ptCount val="1"/>
                      </c15:dlblFieldTableCache>
                    </c15:dlblFTEntry>
                  </c15:dlblFieldTable>
                  <c15:showDataLabelsRange val="0"/>
                </c:ext>
                <c:ext xmlns:c16="http://schemas.microsoft.com/office/drawing/2014/chart" uri="{C3380CC4-5D6E-409C-BE32-E72D297353CC}">
                  <c16:uniqueId val="{00000015-F712-4AD7-9296-07EA4C10CD1B}"/>
                </c:ext>
              </c:extLst>
            </c:dLbl>
            <c:dLbl>
              <c:idx val="64"/>
              <c:layout/>
              <c:tx>
                <c:strRef>
                  <c:f>JPcard!$D$73</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{2967F26D-E62A-4DD0-A427-03621581B85B}</c15:txfldGUID>
                      <c15:f>JPcard!$D$73</c15:f>
                      <c15:dlblFieldTableCache>
                        <c:ptCount val="1"/>
                      </c15:dlblFieldTableCache>
                    </c15:dlblFTEntry>
                  </c15:dlblFieldTable>
                  <c15:showDataLabelsRange val="0"/>
                </c:ext>
                <c:ext xmlns:c16="http://schemas.microsoft.com/office/drawing/2014/chart" uri="{C3380CC4-5D6E-409C-BE32-E72D297353CC}">
                  <c16:uniqueId val="{00000016-F712-4AD7-9296-07EA4C10CD1B}"/>
                </c:ext>
              </c:extLst>
            </c:dLbl>
            <c:dLbl>
              <c:idx val="65"/>
              <c:layout/>
              <c:tx>
                <c:strRef>
                  <c:f>JPcard!$D$74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{FDED5B98-9057-4470-9128-94E924A6EECC}</c15:txfldGUID>
                      <c15:f>JPcard!$D$74</c15:f>
                      <c15:dlblFieldTableCache>
                        <c:ptCount val="1"/>
                      </c15:dlblFieldTableCache>
                    </c15:dlblFTEntry>
                  </c15:dlblFieldTable>
                  <c15:showDataLabelsRange val="0"/>
                </c:ext>
                <c:ext xmlns:c16="http://schemas.microsoft.com/office/drawing/2014/chart" uri="{C3380CC4-5D6E-409C-BE32-E72D297353CC}">
                  <c16:uniqueId val="{00000017-F712-4AD7-9296-07EA4C10CD1B}"/>
                </c:ext>
              </c:extLst>
            </c:dLbl>
            <c:dLbl>
              <c:idx val="66"/>
              <c:layout/>
              <c:tx>
                <c:strRef>
                  <c:f>JPcard!$D$75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{F490F73C-0002-47F3-9B67-E409C0AF16D3}</c15:txfldGUID>
                      <c15:f>JPcard!$D$75</c15:f>
                      <c15:dlblFieldTableCache>
                        <c:ptCount val="1"/>
                      </c15:dlblFieldTableCache>
                    </c15:dlblFTEntry>
                  </c15:dlblFieldTable>
                  <c15:showDataLabelsRange val="0"/>
                </c:ext>
                <c:ext xmlns:c16="http://schemas.microsoft.com/office/drawing/2014/chart" uri="{C3380CC4-5D6E-409C-BE32-E72D297353CC}">
                  <c16:uniqueId val="{00000018-F712-4AD7-9296-07EA4C10CD1B}"/>
                </c:ext>
              </c:extLst>
            </c:dLbl>
            <c:dLbl>
              <c:idx val="67"/>
              <c:layout/>
              <c:tx>
                <c:strRef>
                  <c:f>JPcard!$D$76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{3B7E76F5-4C61-430E-8CF7-A3AAF90DF5D3}</c15:txfldGUID>
                      <c15:f>JPcard!$D$76</c15:f>
                      <c15:dlblFieldTableCache>
                        <c:ptCount val="1"/>
                      </c15:dlblFieldTableCache>
                    </c15:dlblFTEntry>
                  </c15:dlblFieldTable>
                  <c15:showDataLabelsRange val="0"/>
                </c:ext>
                <c:ext xmlns:c16="http://schemas.microsoft.com/office/drawing/2014/chart" uri="{C3380CC4-5D6E-409C-BE32-E72D297353CC}">
                  <c16:uniqueId val="{00000019-F712-4AD7-9296-07EA4C10CD1B}"/>
                </c:ext>
              </c:extLst>
            </c:dLbl>
            <c:dLbl>
              <c:idx val="68"/>
              <c:layout/>
              <c:tx>
                <c:strRef>
                  <c:f>JPcard!$D$77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{AA24E900-DBDA-43C1-B1A5-6106978DF342}</c15:txfldGUID>
                      <c15:f>JPcard!$D$77</c15:f>
                      <c15:dlblFieldTableCache>
                        <c:ptCount val="1"/>
                      </c15:dlblFieldTableCache>
                    </c15:dlblFTEntry>
                  </c15:dlblFieldTable>
                  <c15:showDataLabelsRange val="0"/>
                </c:ext>
                <c:ext xmlns:c16="http://schemas.microsoft.com/office/drawing/2014/chart" uri="{C3380CC4-5D6E-409C-BE32-E72D297353CC}">
                  <c16:uniqueId val="{0000001A-F712-4AD7-9296-07EA4C10CD1B}"/>
                </c:ext>
              </c:extLst>
            </c:dLbl>
            <c:dLbl>
              <c:idx val="69"/>
              <c:layout/>
              <c:tx>
                <c:strRef>
                  <c:f>JPcard!$D$78</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{4A42F764-BE60-4FB1-AC36-B7BFC0D4242F}</c15:txfldGUID>
                      <c15:f>JPcard!$D$78</c15:f>
                      <c15:dlblFieldTableCache>
                        <c:ptCount val="1"/>
                      </c15:dlblFieldTableCache>
                    </c15:dlblFTEntry>
                  </c15:dlblFieldTable>
                  <c15:showDataLabelsRange val="0"/>
                </c:ext>
                <c:ext xmlns:c16="http://schemas.microsoft.com/office/drawing/2014/chart" uri="{C3380CC4-5D6E-409C-BE32-E72D297353CC}">
                  <c16:uniqueId val="{0000001B-F712-4AD7-9296-07EA4C10CD1B}"/>
                </c:ext>
              </c:extLst>
            </c:dLbl>
            <c:dLbl>
              <c:idx val="70"/>
              <c:layout/>
              <c:tx>
                <c:strRef>
                  <c:f>JPcard!$D$79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{64EE347D-BA63-4CB8-BFB1-7BF322A9944B}</c15:txfldGUID>
                      <c15:f>JPcard!$D$79</c15:f>
                      <c15:dlblFieldTableCache>
                        <c:ptCount val="1"/>
                      </c15:dlblFieldTableCache>
                    </c15:dlblFTEntry>
                  </c15:dlblFieldTable>
                  <c15:showDataLabelsRange val="0"/>
                </c:ext>
                <c:ext xmlns:c16="http://schemas.microsoft.com/office/drawing/2014/chart" uri="{C3380CC4-5D6E-409C-BE32-E72D297353CC}">
                  <c16:uniqueId val="{0000001C-F712-4AD7-9296-07EA4C10CD1B}"/>
                </c:ext>
              </c:extLst>
            </c:dLbl>
            <c:dLbl>
              <c:idx val="71"/>
              <c:layout/>
              <c:tx>
                <c:strRef>
                  <c:f>JPcard!$D$80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{623D054F-FB53-4BC9-8AA7-A1DD019BFAA6}</c15:txfldGUID>
                      <c15:f>JPcard!$D$80</c15:f>
                      <c15:dlblFieldTableCache>
                        <c:ptCount val="1"/>
                      </c15:dlblFieldTableCache>
                    </c15:dlblFTEntry>
                  </c15:dlblFieldTable>
                  <c15:showDataLabelsRange val="0"/>
                </c:ext>
                <c:ext xmlns:c16="http://schemas.microsoft.com/office/drawing/2014/chart" uri="{C3380CC4-5D6E-409C-BE32-E72D297353CC}">
                  <c16:uniqueId val="{00000047-85D7-44F1-A33F-98722B4FCF17}"/>
                </c:ext>
              </c:extLst>
            </c:dLbl>
            <c:dLbl>
              <c:idx val="72"/>
              <c:layout/>
              <c:tx>
                <c:strRef>
                  <c:f>JPcard!$D$81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{84462B53-5B21-4BCD-BF77-BAC44809D2FC}</c15:txfldGUID>
                      <c15:f>JPcard!$D$81</c15:f>
                      <c15:dlblFieldTableCache>
                        <c:ptCount val="1"/>
                      </c15:dlblFieldTableCache>
                    </c15:dlblFTEntry>
                  </c15:dlblFieldTable>
                  <c15:showDataLabelsRange val="0"/>
                </c:ext>
                <c:ext xmlns:c16="http://schemas.microsoft.com/office/drawing/2014/chart" uri="{C3380CC4-5D6E-409C-BE32-E72D297353CC}">
                  <c16:uniqueId val="{00000048-85D7-44F1-A33F-98722B4FCF17}"/>
                </c:ext>
              </c:extLst>
            </c:dLbl>
            <c:dLbl>
              <c:idx val="73"/>
              <c:layout/>
              <c:tx>
                <c:strRef>
                  <c:f>JPcard!$D$82</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{CBE3DECF-933E-4F2C-91DD-4295E1EE6976}</c15:txfldGUID>
                      <c15:f>JPcard!$D$82</c15:f>
                      <c15:dlblFieldTableCache>
                        <c:ptCount val="1"/>
                      </c15:dlblFieldTableCache>
                    </c15:dlblFTEntry>
                  </c15:dlblFieldTable>
                  <c15:showDataLabelsRange val="0"/>
                </c:ext>
                <c:ext xmlns:c16="http://schemas.microsoft.com/office/drawing/2014/chart" uri="{C3380CC4-5D6E-409C-BE32-E72D297353CC}">
                  <c16:uniqueId val="{0000001D-F712-4AD7-9296-07EA4C10CD1B}"/>
                </c:ext>
              </c:extLst>
            </c:dLbl>
            <c:dLbl>
              <c:idx val="74"/>
              <c:layout/>
              <c:tx>
                <c:strRef>
                  <c:f>JPcard!$D$83</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{6A20A35B-1B91-4CFD-866C-22B0A99B388D}</c15:txfldGUID>
                      <c15:f>JPcard!$D$83</c15:f>
                      <c15:dlblFieldTableCache>
                        <c:ptCount val="1"/>
                      </c15:dlblFieldTableCache>
                    </c15:dlblFTEntry>
                  </c15:dlblFieldTable>
                  <c15:showDataLabelsRange val="0"/>
                </c:ext>
                <c:ext xmlns:c16="http://schemas.microsoft.com/office/drawing/2014/chart" uri="{C3380CC4-5D6E-409C-BE32-E72D297353CC}">
                  <c16:uniqueId val="{0000001E-F712-4AD7-9296-07EA4C10CD1B}"/>
                </c:ext>
              </c:extLst>
            </c:dLbl>
            <c:dLbl>
              <c:idx val="75"/>
              <c:layout/>
              <c:tx>
                <c:strRef>
                  <c:f>JPcard!$D$84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{E81186B1-78C8-4AD1-A0FF-814D97E9EDC3}</c15:txfldGUID>
                      <c15:f>JPcard!$D$84</c15:f>
                      <c15:dlblFieldTableCache>
                        <c:ptCount val="1"/>
                      </c15:dlblFieldTableCache>
                    </c15:dlblFTEntry>
                  </c15:dlblFieldTable>
                  <c15:showDataLabelsRange val="0"/>
                </c:ext>
                <c:ext xmlns:c16="http://schemas.microsoft.com/office/drawing/2014/chart" uri="{C3380CC4-5D6E-409C-BE32-E72D297353CC}">
                  <c16:uniqueId val="{0000001F-F712-4AD7-9296-07EA4C10CD1B}"/>
                </c:ext>
              </c:extLst>
            </c:dLbl>
            <c:dLbl>
              <c:idx val="76"/>
              <c:layout/>
              <c:tx>
                <c:strRef>
                  <c:f>JPcard!$D$85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{7782DA7A-4355-4E93-A250-746CC9A64452}</c15:txfldGUID>
                      <c15:f>JPcard!$D$85</c15:f>
                      <c15:dlblFieldTableCache>
                        <c:ptCount val="1"/>
                      </c15:dlblFieldTableCache>
                    </c15:dlblFTEntry>
                  </c15:dlblFieldTable>
                  <c15:showDataLabelsRange val="0"/>
                </c:ext>
                <c:ext xmlns:c16="http://schemas.microsoft.com/office/drawing/2014/chart" uri="{C3380CC4-5D6E-409C-BE32-E72D297353CC}">
                  <c16:uniqueId val="{00000020-F712-4AD7-9296-07EA4C10CD1B}"/>
                </c:ext>
              </c:extLst>
            </c:dLbl>
            <c:dLbl>
              <c:idx val="77"/>
              <c:layout/>
              <c:tx>
                <c:strRef>
                  <c:f>JPcard!$D$86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{4CD11A9B-CAC8-4F9C-A89D-8B901ABC3807}</c15:txfldGUID>
                      <c15:f>JPcard!$D$86</c15:f>
                      <c15:dlblFieldTableCache>
                        <c:ptCount val="1"/>
                      </c15:dlblFieldTableCache>
                    </c15:dlblFTEntry>
                  </c15:dlblFieldTable>
                  <c15:showDataLabelsRange val="0"/>
                </c:ext>
                <c:ext xmlns:c16="http://schemas.microsoft.com/office/drawing/2014/chart" uri="{C3380CC4-5D6E-409C-BE32-E72D297353CC}">
                  <c16:uniqueId val="{00000021-F712-4AD7-9296-07EA4C10CD1B}"/>
                </c:ext>
              </c:extLst>
            </c:dLbl>
            <c:dLbl>
              <c:idx val="78"/>
              <c:layout/>
              <c:tx>
                <c:strRef>
                  <c:f>JPcard!$D$87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{27CA9320-04A8-427D-9AB5-1EDD96E4514E}</c15:txfldGUID>
                      <c15:f>JPcard!$D$87</c15:f>
                      <c15:dlblFieldTableCache>
                        <c:ptCount val="1"/>
                      </c15:dlblFieldTableCache>
                    </c15:dlblFTEntry>
                  </c15:dlblFieldTable>
                  <c15:showDataLabelsRange val="0"/>
                </c:ext>
                <c:ext xmlns:c16="http://schemas.microsoft.com/office/drawing/2014/chart" uri="{C3380CC4-5D6E-409C-BE32-E72D297353CC}">
                  <c16:uniqueId val="{00000022-F712-4AD7-9296-07EA4C10CD1B}"/>
                </c:ext>
              </c:extLst>
            </c:dLbl>
            <c:dLbl>
              <c:idx val="79"/>
              <c:layout/>
              <c:tx>
                <c:strRef>
                  <c:f>JPcard!$D$88</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{90F254AF-D5F5-43E1-BC00-447E213EEC89}</c15:txfldGUID>
                      <c15:f>JPcard!$D$88</c15:f>
                      <c15:dlblFieldTableCache>
                        <c:ptCount val="1"/>
                      </c15:dlblFieldTableCache>
                    </c15:dlblFTEntry>
                  </c15:dlblFieldTable>
                  <c15:showDataLabelsRange val="0"/>
                </c:ext>
                <c:ext xmlns:c16="http://schemas.microsoft.com/office/drawing/2014/chart" uri="{C3380CC4-5D6E-409C-BE32-E72D297353CC}">
                  <c16:uniqueId val="{00000023-F712-4AD7-9296-07EA4C10CD1B}"/>
                </c:ext>
              </c:extLst>
            </c:dLbl>
            <c:dLbl>
              <c:idx val="80"/>
              <c:layout/>
              <c:tx>
                <c:strRef>
                  <c:f>JPcard!$D$89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{8966E125-2101-4F89-B03E-95883F881CA1}</c15:txfldGUID>
                      <c15:f>JPcard!$D$89</c15:f>
                      <c15:dlblFieldTableCache>
                        <c:ptCount val="1"/>
                      </c15:dlblFieldTableCache>
                    </c15:dlblFTEntry>
                  </c15:dlblFieldTable>
                  <c15:showDataLabelsRange val="0"/>
                </c:ext>
                <c:ext xmlns:c16="http://schemas.microsoft.com/office/drawing/2014/chart" uri="{C3380CC4-5D6E-409C-BE32-E72D297353CC}">
                  <c16:uniqueId val="{00000024-F712-4AD7-9296-07EA4C10CD1B}"/>
                </c:ext>
              </c:extLst>
            </c:dLbl>
            <c:dLbl>
              <c:idx val="81"/>
              <c:layout/>
              <c:tx>
                <c:strRef>
                  <c:f>JPcard!$D$90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{D17966F1-A298-408B-9C38-21E3C9128EA9}</c15:txfldGUID>
                      <c15:f>JPcard!$D$90</c15:f>
                      <c15:dlblFieldTableCache>
                        <c:ptCount val="1"/>
                      </c15:dlblFieldTableCache>
                    </c15:dlblFTEntry>
                  </c15:dlblFieldTable>
                  <c15:showDataLabelsRange val="0"/>
                </c:ext>
                <c:ext xmlns:c16="http://schemas.microsoft.com/office/drawing/2014/chart" uri="{C3380CC4-5D6E-409C-BE32-E72D297353CC}">
                  <c16:uniqueId val="{00000025-F712-4AD7-9296-07EA4C10CD1B}"/>
                </c:ext>
              </c:extLst>
            </c:dLbl>
            <c:dLbl>
              <c:idx val="82"/>
              <c:layout/>
              <c:tx>
                <c:strRef>
                  <c:f>JPcard!$D$91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{41E09AEF-D165-4BB3-9E2C-D35C442BFA1E}</c15:txfldGUID>
                      <c15:f>JPcard!$D$91</c15:f>
                      <c15:dlblFieldTableCache>
                        <c:ptCount val="1"/>
                      </c15:dlblFieldTableCache>
                    </c15:dlblFTEntry>
                  </c15:dlblFieldTable>
                  <c15:showDataLabelsRange val="0"/>
                </c:ext>
                <c:ext xmlns:c16="http://schemas.microsoft.com/office/drawing/2014/chart" uri="{C3380CC4-5D6E-409C-BE32-E72D297353CC}">
                  <c16:uniqueId val="{00000026-F712-4AD7-9296-07EA4C10CD1B}"/>
                </c:ext>
              </c:extLst>
            </c:dLbl>
            <c:dLbl>
              <c:idx val="83"/>
              <c:layout/>
              <c:tx>
                <c:strRef>
                  <c:f>JPcard!$D$92</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{537A20C9-E6EA-4D5D-84BD-910E5E3E29F0}</c15:txfldGUID>
                      <c15:f>JPcard!$D$92</c15:f>
                      <c15:dlblFieldTableCache>
                        <c:ptCount val="1"/>
                      </c15:dlblFieldTableCache>
                    </c15:dlblFTEntry>
                  </c15:dlblFieldTable>
                  <c15:showDataLabelsRange val="0"/>
                </c:ext>
                <c:ext xmlns:c16="http://schemas.microsoft.com/office/drawing/2014/chart" uri="{C3380CC4-5D6E-409C-BE32-E72D297353CC}">
                  <c16:uniqueId val="{00000027-F712-4AD7-9296-07EA4C10CD1B}"/>
                </c:ext>
              </c:extLst>
            </c:dLbl>
            <c:dLbl>
              <c:idx val="84"/>
              <c:layout/>
              <c:tx>
                <c:strRef>
                  <c:f>JPcard!$D$93</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{FC73C7D6-6FD7-4E4C-A4E9-5BB696E650B2}</c15:txfldGUID>
                      <c15:f>JPcard!$D$93</c15:f>
                      <c15:dlblFieldTableCache>
                        <c:ptCount val="1"/>
                      </c15:dlblFieldTableCache>
                    </c15:dlblFTEntry>
                  </c15:dlblFieldTable>
                  <c15:showDataLabelsRange val="0"/>
                </c:ext>
                <c:ext xmlns:c16="http://schemas.microsoft.com/office/drawing/2014/chart" uri="{C3380CC4-5D6E-409C-BE32-E72D297353CC}">
                  <c16:uniqueId val="{00000028-F712-4AD7-9296-07EA4C10CD1B}"/>
                </c:ext>
              </c:extLst>
            </c:dLbl>
            <c:dLbl>
              <c:idx val="85"/>
              <c:layout/>
              <c:tx>
                <c:strRef>
                  <c:f>JPcard!$D$94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{563EA188-3D5C-4CBF-A977-90127AADEA87}</c15:txfldGUID>
                      <c15:f>JPcard!$D$94</c15:f>
                      <c15:dlblFieldTableCache>
                        <c:ptCount val="1"/>
                      </c15:dlblFieldTableCache>
                    </c15:dlblFTEntry>
                  </c15:dlblFieldTable>
                  <c15:showDataLabelsRange val="0"/>
                </c:ext>
                <c:ext xmlns:c16="http://schemas.microsoft.com/office/drawing/2014/chart" uri="{C3380CC4-5D6E-409C-BE32-E72D297353CC}">
                  <c16:uniqueId val="{00000029-F712-4AD7-9296-07EA4C10CD1B}"/>
                </c:ext>
              </c:extLst>
            </c:dLbl>
            <c:dLbl>
              <c:idx val="86"/>
              <c:layout/>
              <c:tx>
                <c:strRef>
                  <c:f>JPcard!$D$95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{694DFA95-899E-4908-9C80-0B4D814A92F3}</c15:txfldGUID>
                      <c15:f>JPcard!$D$95</c15:f>
                      <c15:dlblFieldTableCache>
                        <c:ptCount val="1"/>
                      </c15:dlblFieldTableCache>
                    </c15:dlblFTEntry>
                  </c15:dlblFieldTable>
                  <c15:showDataLabelsRange val="0"/>
                </c:ext>
                <c:ext xmlns:c16="http://schemas.microsoft.com/office/drawing/2014/chart" uri="{C3380CC4-5D6E-409C-BE32-E72D297353CC}">
                  <c16:uniqueId val="{0000002A-F712-4AD7-9296-07EA4C10CD1B}"/>
                </c:ext>
              </c:extLst>
            </c:dLbl>
            <c:dLbl>
              <c:idx val="87"/>
              <c:layout/>
              <c:tx>
                <c:strRef>
                  <c:f>JPcard!$D$96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{0A7113F7-849C-499B-B4EF-11D65B10E706}</c15:txfldGUID>
                      <c15:f>JPcard!$D$96</c15:f>
                      <c15:dlblFieldTableCache>
                        <c:ptCount val="1"/>
                      </c15:dlblFieldTableCache>
                    </c15:dlblFTEntry>
                  </c15:dlblFieldTable>
                  <c15:showDataLabelsRange val="0"/>
                </c:ext>
                <c:ext xmlns:c16="http://schemas.microsoft.com/office/drawing/2014/chart" uri="{C3380CC4-5D6E-409C-BE32-E72D297353CC}">
                  <c16:uniqueId val="{0000002B-F712-4AD7-9296-07EA4C10CD1B}"/>
                </c:ext>
              </c:extLst>
            </c:dLbl>
            <c:dLbl>
              <c:idx val="88"/>
              <c:layout/>
              <c:tx>
                <c:strRef>
                  <c:f>JPcard!$D$97</c:f>
                  <c:strCache>
                    <c:ptCount val="1"/>
                    <c:pt idx="0">
                      <c:v>3月-11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{DFF6B28F-7C3E-453E-A0DB-51D85B11819A}</c15:txfldGUID>
                      <c15:f>JPcard!$D$97</c15:f>
                      <c15:dlblFieldTableCache>
                        <c:ptCount val="1"/>
                        <c:pt idx="0">
                          <c:v>3月-11</c:v>
                        </c:pt>
                      </c15:dlblFieldTableCache>
                    </c15:dlblFTEntry>
                  </c15:dlblFieldTable>
                  <c15:showDataLabelsRange val="0"/>
                </c:ext>
                <c:ext xmlns:c16="http://schemas.microsoft.com/office/drawing/2014/chart" uri="{C3380CC4-5D6E-409C-BE32-E72D297353CC}">
                  <c16:uniqueId val="{0000002C-F712-4AD7-9296-07EA4C10CD1B}"/>
                </c:ext>
              </c:extLst>
            </c:dLbl>
            <c:dLbl>
              <c:idx val="89"/>
              <c:layout/>
              <c:tx>
                <c:strRef>
                  <c:f>JPcard!$D$98</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{DE8E12F7-8860-488E-B488-F7C62831F478}</c15:txfldGUID>
                      <c15:f>JPcard!$D$98</c15:f>
                      <c15:dlblFieldTableCache>
                        <c:ptCount val="1"/>
                      </c15:dlblFieldTableCache>
                    </c15:dlblFTEntry>
                  </c15:dlblFieldTable>
                  <c15:showDataLabelsRange val="0"/>
                </c:ext>
                <c:ext xmlns:c16="http://schemas.microsoft.com/office/drawing/2014/chart" uri="{C3380CC4-5D6E-409C-BE32-E72D297353CC}">
                  <c16:uniqueId val="{0000002D-F712-4AD7-9296-07EA4C10CD1B}"/>
                </c:ext>
              </c:extLst>
            </c:dLbl>
            <c:dLbl>
              <c:idx val="90"/>
              <c:layout/>
              <c:tx>
                <c:strRef>
                  <c:f>JPcard!$D$99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{7F053FD1-1288-4833-AF15-491EA38E3E4B}</c15:txfldGUID>
                      <c15:f>JPcard!$D$99</c15:f>
                      <c15:dlblFieldTableCache>
                        <c:ptCount val="1"/>
                      </c15:dlblFieldTableCache>
                    </c15:dlblFTEntry>
                  </c15:dlblFieldTable>
                  <c15:showDataLabelsRange val="0"/>
                </c:ext>
                <c:ext xmlns:c16="http://schemas.microsoft.com/office/drawing/2014/chart" uri="{C3380CC4-5D6E-409C-BE32-E72D297353CC}">
                  <c16:uniqueId val="{0000002E-F712-4AD7-9296-07EA4C10CD1B}"/>
                </c:ext>
              </c:extLst>
            </c:dLbl>
            <c:dLbl>
              <c:idx val="91"/>
              <c:layout/>
              <c:tx>
                <c:strRef>
                  <c:f>JPcard!$D$100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{8025BD20-86F1-4B88-AFA5-CFC9D1F2B31E}</c15:txfldGUID>
                      <c15:f>JPcard!$D$100</c15:f>
                      <c15:dlblFieldTableCache>
                        <c:ptCount val="1"/>
                      </c15:dlblFieldTableCache>
                    </c15:dlblFTEntry>
                  </c15:dlblFieldTable>
                  <c15:showDataLabelsRange val="0"/>
                </c:ext>
                <c:ext xmlns:c16="http://schemas.microsoft.com/office/drawing/2014/chart" uri="{C3380CC4-5D6E-409C-BE32-E72D297353CC}">
                  <c16:uniqueId val="{0000002F-F712-4AD7-9296-07EA4C10CD1B}"/>
                </c:ext>
              </c:extLst>
            </c:dLbl>
            <c:dLbl>
              <c:idx val="92"/>
              <c:layout/>
              <c:tx>
                <c:strRef>
                  <c:f>JPcard!$D$101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{3FC41B6B-BFB9-46D8-BAC8-A04D0C44C072}</c15:txfldGUID>
                      <c15:f>JPcard!$D$101</c15:f>
                      <c15:dlblFieldTableCache>
                        <c:ptCount val="1"/>
                      </c15:dlblFieldTableCache>
                    </c15:dlblFTEntry>
                  </c15:dlblFieldTable>
                  <c15:showDataLabelsRange val="0"/>
                </c:ext>
                <c:ext xmlns:c16="http://schemas.microsoft.com/office/drawing/2014/chart" uri="{C3380CC4-5D6E-409C-BE32-E72D297353CC}">
                  <c16:uniqueId val="{00000030-F712-4AD7-9296-07EA4C10CD1B}"/>
                </c:ext>
              </c:extLst>
            </c:dLbl>
            <c:dLbl>
              <c:idx val="93"/>
              <c:layout/>
              <c:tx>
                <c:strRef>
                  <c:f>JPcard!$D$102</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{CE37805A-105E-445E-AC62-17D9ECD9EBDC}</c15:txfldGUID>
                      <c15:f>JPcard!$D$102</c15:f>
                      <c15:dlblFieldTableCache>
                        <c:ptCount val="1"/>
                      </c15:dlblFieldTableCache>
                    </c15:dlblFTEntry>
                  </c15:dlblFieldTable>
                  <c15:showDataLabelsRange val="0"/>
                </c:ext>
                <c:ext xmlns:c16="http://schemas.microsoft.com/office/drawing/2014/chart" uri="{C3380CC4-5D6E-409C-BE32-E72D297353CC}">
                  <c16:uniqueId val="{00000031-F712-4AD7-9296-07EA4C10CD1B}"/>
                </c:ext>
              </c:extLst>
            </c:dLbl>
            <c:dLbl>
              <c:idx val="94"/>
              <c:layout/>
              <c:tx>
                <c:strRef>
                  <c:f>JPcard!$D$103</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{153F05DA-4BE9-40D1-9D48-1A0D70F75093}</c15:txfldGUID>
                      <c15:f>JPcard!$D$103</c15:f>
                      <c15:dlblFieldTableCache>
                        <c:ptCount val="1"/>
                      </c15:dlblFieldTableCache>
                    </c15:dlblFTEntry>
                  </c15:dlblFieldTable>
                  <c15:showDataLabelsRange val="0"/>
                </c:ext>
                <c:ext xmlns:c16="http://schemas.microsoft.com/office/drawing/2014/chart" uri="{C3380CC4-5D6E-409C-BE32-E72D297353CC}">
                  <c16:uniqueId val="{00000032-F712-4AD7-9296-07EA4C10CD1B}"/>
                </c:ext>
              </c:extLst>
            </c:dLbl>
            <c:dLbl>
              <c:idx val="95"/>
              <c:layout/>
              <c:tx>
                <c:strRef>
                  <c:f>JPcard!$D$104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{B53B12A6-5CE9-4F45-8E3E-FE519A82DDCF}</c15:txfldGUID>
                      <c15:f>JPcard!$D$104</c15:f>
                      <c15:dlblFieldTableCache>
                        <c:ptCount val="1"/>
                      </c15:dlblFieldTableCache>
                    </c15:dlblFTEntry>
                  </c15:dlblFieldTable>
                  <c15:showDataLabelsRange val="0"/>
                </c:ext>
                <c:ext xmlns:c16="http://schemas.microsoft.com/office/drawing/2014/chart" uri="{C3380CC4-5D6E-409C-BE32-E72D297353CC}">
                  <c16:uniqueId val="{00000033-F712-4AD7-9296-07EA4C10CD1B}"/>
                </c:ext>
              </c:extLst>
            </c:dLbl>
            <c:dLbl>
              <c:idx val="96"/>
              <c:layout/>
              <c:tx>
                <c:strRef>
                  <c:f>JPcard!$D$105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{DF3D0FD2-4BE3-4321-BDD1-C6CF5FA4267E}</c15:txfldGUID>
                      <c15:f>JPcard!$D$105</c15:f>
                      <c15:dlblFieldTableCache>
                        <c:ptCount val="1"/>
                      </c15:dlblFieldTableCache>
                    </c15:dlblFTEntry>
                  </c15:dlblFieldTable>
                  <c15:showDataLabelsRange val="0"/>
                </c:ext>
                <c:ext xmlns:c16="http://schemas.microsoft.com/office/drawing/2014/chart" uri="{C3380CC4-5D6E-409C-BE32-E72D297353CC}">
                  <c16:uniqueId val="{00000034-F712-4AD7-9296-07EA4C10CD1B}"/>
                </c:ext>
              </c:extLst>
            </c:dLbl>
            <c:dLbl>
              <c:idx val="97"/>
              <c:layout/>
              <c:tx>
                <c:strRef>
                  <c:f>JPcard!$D$106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{8CDFECB1-CA64-4521-B1EB-656F76129DFC}</c15:txfldGUID>
                      <c15:f>JPcard!$D$106</c15:f>
                      <c15:dlblFieldTableCache>
                        <c:ptCount val="1"/>
                      </c15:dlblFieldTableCache>
                    </c15:dlblFTEntry>
                  </c15:dlblFieldTable>
                  <c15:showDataLabelsRange val="0"/>
                </c:ext>
                <c:ext xmlns:c16="http://schemas.microsoft.com/office/drawing/2014/chart" uri="{C3380CC4-5D6E-409C-BE32-E72D297353CC}">
                  <c16:uniqueId val="{00000035-F712-4AD7-9296-07EA4C10CD1B}"/>
                </c:ext>
              </c:extLst>
            </c:dLbl>
            <c:dLbl>
              <c:idx val="98"/>
              <c:layout/>
              <c:tx>
                <c:strRef>
                  <c:f>JPcard!$D$107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{81141CDE-D8CA-47AA-A727-035737F95670}</c15:txfldGUID>
                      <c15:f>JPcard!$D$107</c15:f>
                      <c15:dlblFieldTableCache>
                        <c:ptCount val="1"/>
                      </c15:dlblFieldTableCache>
                    </c15:dlblFTEntry>
                  </c15:dlblFieldTable>
                  <c15:showDataLabelsRange val="0"/>
                </c:ext>
                <c:ext xmlns:c16="http://schemas.microsoft.com/office/drawing/2014/chart" uri="{C3380CC4-5D6E-409C-BE32-E72D297353CC}">
                  <c16:uniqueId val="{00000036-F712-4AD7-9296-07EA4C10CD1B}"/>
                </c:ext>
              </c:extLst>
            </c:dLbl>
            <c:dLbl>
              <c:idx val="99"/>
              <c:layout/>
              <c:tx>
                <c:strRef>
                  <c:f>JPcard!$D$108</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{392FF688-5C42-4D67-A74C-D27960AE2B7D}</c15:txfldGUID>
                      <c15:f>JPcard!$D$108</c15:f>
                      <c15:dlblFieldTableCache>
                        <c:ptCount val="1"/>
                      </c15:dlblFieldTableCache>
                    </c15:dlblFTEntry>
                  </c15:dlblFieldTable>
                  <c15:showDataLabelsRange val="0"/>
                </c:ext>
                <c:ext xmlns:c16="http://schemas.microsoft.com/office/drawing/2014/chart" uri="{C3380CC4-5D6E-409C-BE32-E72D297353CC}">
                  <c16:uniqueId val="{00000037-F712-4AD7-9296-07EA4C10CD1B}"/>
                </c:ext>
              </c:extLst>
            </c:dLbl>
            <c:dLbl>
              <c:idx val="100"/>
              <c:layout/>
              <c:tx>
                <c:strRef>
                  <c:f>JPcard!$D$109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{DE120DC6-3C9B-434E-8142-AD3F342B9FDD}</c15:txfldGUID>
                      <c15:f>JPcard!$D$109</c15:f>
                      <c15:dlblFieldTableCache>
                        <c:ptCount val="1"/>
                      </c15:dlblFieldTableCache>
                    </c15:dlblFTEntry>
                  </c15:dlblFieldTable>
                  <c15:showDataLabelsRange val="0"/>
                </c:ext>
                <c:ext xmlns:c16="http://schemas.microsoft.com/office/drawing/2014/chart" uri="{C3380CC4-5D6E-409C-BE32-E72D297353CC}">
                  <c16:uniqueId val="{00000038-F712-4AD7-9296-07EA4C10CD1B}"/>
                </c:ext>
              </c:extLst>
            </c:dLbl>
            <c:dLbl>
              <c:idx val="101"/>
              <c:layout/>
              <c:tx>
                <c:strRef>
                  <c:f>JPcard!$D$110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{84211E92-C29C-462F-9636-9CC3488CB783}</c15:txfldGUID>
                      <c15:f>JPcard!$D$110</c15:f>
                      <c15:dlblFieldTableCache>
                        <c:ptCount val="1"/>
                      </c15:dlblFieldTableCache>
                    </c15:dlblFTEntry>
                  </c15:dlblFieldTable>
                  <c15:showDataLabelsRange val="0"/>
                </c:ext>
                <c:ext xmlns:c16="http://schemas.microsoft.com/office/drawing/2014/chart" uri="{C3380CC4-5D6E-409C-BE32-E72D297353CC}">
                  <c16:uniqueId val="{00000039-F712-4AD7-9296-07EA4C10CD1B}"/>
                </c:ext>
              </c:extLst>
            </c:dLbl>
            <c:dLbl>
              <c:idx val="102"/>
              <c:layout/>
              <c:tx>
                <c:strRef>
                  <c:f>JPcard!$D$111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{7B865EB1-41A6-4C48-BC66-41DB0837AC9A}</c15:txfldGUID>
                      <c15:f>JPcard!$D$111</c15:f>
                      <c15:dlblFieldTableCache>
                        <c:ptCount val="1"/>
                      </c15:dlblFieldTableCache>
                    </c15:dlblFTEntry>
                  </c15:dlblFieldTable>
                  <c15:showDataLabelsRange val="0"/>
                </c:ext>
                <c:ext xmlns:c16="http://schemas.microsoft.com/office/drawing/2014/chart" uri="{C3380CC4-5D6E-409C-BE32-E72D297353CC}">
                  <c16:uniqueId val="{0000003A-F712-4AD7-9296-07EA4C10CD1B}"/>
                </c:ext>
              </c:extLst>
            </c:dLbl>
            <c:dLbl>
              <c:idx val="103"/>
              <c:layout/>
              <c:tx>
                <c:strRef>
                  <c:f>JPcard!$D$112</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{04537936-9C0F-4767-9C98-128D7EF3E86A}</c15:txfldGUID>
                      <c15:f>JPcard!$D$112</c15:f>
                      <c15:dlblFieldTableCache>
                        <c:ptCount val="1"/>
                      </c15:dlblFieldTableCache>
                    </c15:dlblFTEntry>
                  </c15:dlblFieldTable>
                  <c15:showDataLabelsRange val="0"/>
                </c:ext>
                <c:ext xmlns:c16="http://schemas.microsoft.com/office/drawing/2014/chart" uri="{C3380CC4-5D6E-409C-BE32-E72D297353CC}">
                  <c16:uniqueId val="{0000003B-F712-4AD7-9296-07EA4C10CD1B}"/>
                </c:ext>
              </c:extLst>
            </c:dLbl>
            <c:dLbl>
              <c:idx val="104"/>
              <c:layout/>
              <c:tx>
                <c:strRef>
                  <c:f>JPcard!$D$113</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{C9500D8D-1D5E-4768-8453-5F46891BE4C9}</c15:txfldGUID>
                      <c15:f>JPcard!$D$113</c15:f>
                      <c15:dlblFieldTableCache>
                        <c:ptCount val="1"/>
                      </c15:dlblFieldTableCache>
                    </c15:dlblFTEntry>
                  </c15:dlblFieldTable>
                  <c15:showDataLabelsRange val="0"/>
                </c:ext>
                <c:ext xmlns:c16="http://schemas.microsoft.com/office/drawing/2014/chart" uri="{C3380CC4-5D6E-409C-BE32-E72D297353CC}">
                  <c16:uniqueId val="{0000003C-F712-4AD7-9296-07EA4C10CD1B}"/>
                </c:ext>
              </c:extLst>
            </c:dLbl>
            <c:dLbl>
              <c:idx val="105"/>
              <c:layout/>
              <c:tx>
                <c:strRef>
                  <c:f>JPcard!$D$114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{EE6B6E0F-FCB6-4EF8-92B9-2BE0AB4EEB7C}</c15:txfldGUID>
                      <c15:f>JPcard!$D$114</c15:f>
                      <c15:dlblFieldTableCache>
                        <c:ptCount val="1"/>
                      </c15:dlblFieldTableCache>
                    </c15:dlblFTEntry>
                  </c15:dlblFieldTable>
                  <c15:showDataLabelsRange val="0"/>
                </c:ext>
                <c:ext xmlns:c16="http://schemas.microsoft.com/office/drawing/2014/chart" uri="{C3380CC4-5D6E-409C-BE32-E72D297353CC}">
                  <c16:uniqueId val="{0000003D-F712-4AD7-9296-07EA4C10CD1B}"/>
                </c:ext>
              </c:extLst>
            </c:dLbl>
            <c:dLbl>
              <c:idx val="106"/>
              <c:layout/>
              <c:tx>
                <c:strRef>
                  <c:f>JPcard!$D$115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{38A84DC2-2BBB-4336-9871-46CD6AFE3DBA}</c15:txfldGUID>
                      <c15:f>JPcard!$D$115</c15:f>
                      <c15:dlblFieldTableCache>
                        <c:ptCount val="1"/>
                      </c15:dlblFieldTableCache>
                    </c15:dlblFTEntry>
                  </c15:dlblFieldTable>
                  <c15:showDataLabelsRange val="0"/>
                </c:ext>
                <c:ext xmlns:c16="http://schemas.microsoft.com/office/drawing/2014/chart" uri="{C3380CC4-5D6E-409C-BE32-E72D297353CC}">
                  <c16:uniqueId val="{0000003E-F712-4AD7-9296-07EA4C10CD1B}"/>
                </c:ext>
              </c:extLst>
            </c:dLbl>
            <c:dLbl>
              <c:idx val="107"/>
              <c:layout/>
              <c:tx>
                <c:strRef>
                  <c:f>JPcard!$D$116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{6516F3AA-16D0-44ED-9ACD-48199C4B2A36}</c15:txfldGUID>
                      <c15:f>JPcard!$D$116</c15:f>
                      <c15:dlblFieldTableCache>
                        <c:ptCount val="1"/>
                      </c15:dlblFieldTableCache>
                    </c15:dlblFTEntry>
                  </c15:dlblFieldTable>
                  <c15:showDataLabelsRange val="0"/>
                </c:ext>
                <c:ext xmlns:c16="http://schemas.microsoft.com/office/drawing/2014/chart" uri="{C3380CC4-5D6E-409C-BE32-E72D297353CC}">
                  <c16:uniqueId val="{00000001-7096-4668-BE24-0427637C98AE}"/>
                </c:ext>
              </c:extLst>
            </c:dLbl>
            <c:dLbl>
              <c:idx val="108"/>
              <c:layout/>
              <c:tx>
                <c:strRef>
                  <c:f>JPcard!$D$117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{3FFD37B3-2962-4732-952A-053418A0B393}</c15:txfldGUID>
                      <c15:f>JPcard!$D$117</c15:f>
                      <c15:dlblFieldTableCache>
                        <c:ptCount val="1"/>
                      </c15:dlblFieldTableCache>
                    </c15:dlblFTEntry>
                  </c15:dlblFieldTable>
                  <c15:showDataLabelsRange val="0"/>
                </c:ext>
                <c:ext xmlns:c16="http://schemas.microsoft.com/office/drawing/2014/chart" uri="{C3380CC4-5D6E-409C-BE32-E72D297353CC}">
                  <c16:uniqueId val="{00000000-7096-4668-BE24-0427637C98AE}"/>
                </c:ext>
              </c:extLst>
            </c:dLbl>
            <c:dLbl>
              <c:idx val="109"/>
              <c:layout/>
              <c:tx>
                <c:strRef>
                  <c:f>JPcard!$D$118</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{AD22D617-E9F8-41FC-AC89-D0F0CBF75BD4}</c15:txfldGUID>
                      <c15:f>JPcard!$D$118</c15:f>
                      <c15:dlblFieldTableCache>
                        <c:ptCount val="1"/>
                      </c15:dlblFieldTableCache>
                    </c15:dlblFTEntry>
                  </c15:dlblFieldTable>
                  <c15:showDataLabelsRange val="0"/>
                </c:ext>
                <c:ext xmlns:c16="http://schemas.microsoft.com/office/drawing/2014/chart" uri="{C3380CC4-5D6E-409C-BE32-E72D297353CC}">
                  <c16:uniqueId val="{0000003F-F712-4AD7-9296-07EA4C10CD1B}"/>
                </c:ext>
              </c:extLst>
            </c:dLbl>
            <c:dLbl>
              <c:idx val="110"/>
              <c:layout/>
              <c:tx>
                <c:strRef>
                  <c:f>JPcard!$D$119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{9E3CD1D7-84FD-4795-B328-0BC7329AC767}</c15:txfldGUID>
                      <c15:f>JPcard!$D$119</c15:f>
                      <c15:dlblFieldTableCache>
                        <c:ptCount val="1"/>
                      </c15:dlblFieldTableCache>
                    </c15:dlblFTEntry>
                  </c15:dlblFieldTable>
                  <c15:showDataLabelsRange val="0"/>
                </c:ext>
                <c:ext xmlns:c16="http://schemas.microsoft.com/office/drawing/2014/chart" uri="{C3380CC4-5D6E-409C-BE32-E72D297353CC}">
                  <c16:uniqueId val="{00000040-F712-4AD7-9296-07EA4C10CD1B}"/>
                </c:ext>
              </c:extLst>
            </c:dLbl>
            <c:dLbl>
              <c:idx val="111"/>
              <c:layout/>
              <c:tx>
                <c:strRef>
                  <c:f>JPcard!$D$120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{486A2018-5CC2-4A4D-B0D8-CEB088A49961}</c15:txfldGUID>
                      <c15:f>JPcard!$D$120</c15:f>
                      <c15:dlblFieldTableCache>
                        <c:ptCount val="1"/>
                      </c15:dlblFieldTableCache>
                    </c15:dlblFTEntry>
                  </c15:dlblFieldTable>
                  <c15:showDataLabelsRange val="0"/>
                </c:ext>
                <c:ext xmlns:c16="http://schemas.microsoft.com/office/drawing/2014/chart" uri="{C3380CC4-5D6E-409C-BE32-E72D297353CC}">
                  <c16:uniqueId val="{00000041-F712-4AD7-9296-07EA4C10CD1B}"/>
                </c:ext>
              </c:extLst>
            </c:dLbl>
            <c:dLbl>
              <c:idx val="112"/>
              <c:layout/>
              <c:tx>
                <c:strRef>
                  <c:f>JPcard!$D$121</c:f>
                  <c:strCache>
                    <c:ptCount val="1"/>
                    <c:pt idx="0">
                      <c:v>3月-17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{DDC67FA1-2210-4A80-A1E0-F0388A5BCC60}</c15:txfldGUID>
                      <c15:f>JPcard!$D$121</c15:f>
                      <c15:dlblFieldTableCache>
                        <c:ptCount val="1"/>
                        <c:pt idx="0">
                          <c:v>3月-17</c:v>
                        </c:pt>
                      </c15:dlblFieldTableCache>
                    </c15:dlblFTEntry>
                  </c15:dlblFieldTable>
                  <c15:showDataLabelsRange val="0"/>
                </c:ext>
                <c:ext xmlns:c16="http://schemas.microsoft.com/office/drawing/2014/chart" uri="{C3380CC4-5D6E-409C-BE32-E72D297353CC}">
                  <c16:uniqueId val="{00000042-F712-4AD7-9296-07EA4C10CD1B}"/>
                </c:ext>
              </c:extLst>
            </c:dLbl>
            <c:dLbl>
              <c:idx val="113"/>
              <c:layout/>
              <c:tx>
                <c:strRef>
                  <c:f>JPcard!$D$122</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{16C0774B-C80D-40E9-9B22-8403F9981C5E}</c15:txfldGUID>
                      <c15:f>JPcard!$D$122</c15:f>
                      <c15:dlblFieldTableCache>
                        <c:ptCount val="1"/>
                      </c15:dlblFieldTableCache>
                    </c15:dlblFTEntry>
                  </c15:dlblFieldTable>
                  <c15:showDataLabelsRange val="0"/>
                </c:ext>
                <c:ext xmlns:c16="http://schemas.microsoft.com/office/drawing/2014/chart" uri="{C3380CC4-5D6E-409C-BE32-E72D297353CC}">
                  <c16:uniqueId val="{00000043-F712-4AD7-9296-07EA4C10CD1B}"/>
                </c:ext>
              </c:extLst>
            </c:dLbl>
            <c:dLbl>
              <c:idx val="114"/>
              <c:layout/>
              <c:tx>
                <c:strRef>
                  <c:f>JPcard!$D$123</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{F5A1DE11-C702-46BF-91CF-03FC3BBB9F95}</c15:txfldGUID>
                      <c15:f>JPcard!$D$123</c15:f>
                      <c15:dlblFieldTableCache>
                        <c:ptCount val="1"/>
                      </c15:dlblFieldTableCache>
                    </c15:dlblFTEntry>
                  </c15:dlblFieldTable>
                  <c15:showDataLabelsRange val="0"/>
                </c:ext>
                <c:ext xmlns:c16="http://schemas.microsoft.com/office/drawing/2014/chart" uri="{C3380CC4-5D6E-409C-BE32-E72D297353CC}">
                  <c16:uniqueId val="{00000044-F712-4AD7-9296-07EA4C10CD1B}"/>
                </c:ext>
              </c:extLst>
            </c:dLbl>
            <c:dLbl>
              <c:idx val="115"/>
              <c:layout/>
              <c:tx>
                <c:strRef>
                  <c:f>JPcard!$D$124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{04B5FCE5-E0BF-4BEC-98DB-9661EBBB0E7E}</c15:txfldGUID>
                      <c15:f>JPcard!$D$124</c15:f>
                      <c15:dlblFieldTableCache>
                        <c:ptCount val="1"/>
                      </c15:dlblFieldTableCache>
                    </c15:dlblFTEntry>
                  </c15:dlblFieldTable>
                  <c15:showDataLabelsRange val="0"/>
                </c:ext>
                <c:ext xmlns:c16="http://schemas.microsoft.com/office/drawing/2014/chart" uri="{C3380CC4-5D6E-409C-BE32-E72D297353CC}">
                  <c16:uniqueId val="{00000045-F712-4AD7-9296-07EA4C10CD1B}"/>
                </c:ext>
              </c:extLst>
            </c:dLbl>
            <c:dLbl>
              <c:idx val="116"/>
              <c:layout/>
              <c:tx>
                <c:strRef>
                  <c:f>JPcard!$D$125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{B7DFB223-4C99-4E7C-9FCA-45B548B6E45E}</c15:txfldGUID>
                      <c15:f>JPcard!$D$125</c15:f>
                      <c15:dlblFieldTableCache>
                        <c:ptCount val="1"/>
                      </c15:dlblFieldTableCache>
                    </c15:dlblFTEntry>
                  </c15:dlblFieldTable>
                  <c15:showDataLabelsRange val="0"/>
                </c:ext>
                <c:ext xmlns:c16="http://schemas.microsoft.com/office/drawing/2014/chart" uri="{C3380CC4-5D6E-409C-BE32-E72D297353CC}">
                  <c16:uniqueId val="{00000046-F712-4AD7-9296-07EA4C10CD1B}"/>
                </c:ext>
              </c:extLst>
            </c:dLbl>
            <c:dLbl>
              <c:idx val="117"/>
              <c:layout/>
              <c:tx>
                <c:strRef>
                  <c:f>JPcard!$D$126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{4AA5045E-3029-4EE4-94E8-E64A7A2CC495}</c15:txfldGUID>
                      <c15:f>JPcard!$D$126</c15:f>
                      <c15:dlblFieldTableCache>
                        <c:ptCount val="1"/>
                      </c15:dlblFieldTableCache>
                    </c15:dlblFTEntry>
                  </c15:dlblFieldTable>
                  <c15:showDataLabelsRange val="0"/>
                </c:ext>
                <c:ext xmlns:c16="http://schemas.microsoft.com/office/drawing/2014/chart" uri="{C3380CC4-5D6E-409C-BE32-E72D297353CC}">
                  <c16:uniqueId val="{00000047-F712-4AD7-9296-07EA4C10CD1B}"/>
                </c:ext>
              </c:extLst>
            </c:dLbl>
            <c:dLbl>
              <c:idx val="118"/>
              <c:layout/>
              <c:tx>
                <c:strRef>
                  <c:f>JPcard!$D$127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{8AC282AE-DEC8-4694-86E8-0A6F616C44DA}</c15:txfldGUID>
                      <c15:f>JPcard!$D$127</c15:f>
                      <c15:dlblFieldTableCache>
                        <c:ptCount val="1"/>
                      </c15:dlblFieldTableCache>
                    </c15:dlblFTEntry>
                  </c15:dlblFieldTable>
                  <c15:showDataLabelsRange val="0"/>
                </c:ext>
                <c:ext xmlns:c16="http://schemas.microsoft.com/office/drawing/2014/chart" uri="{C3380CC4-5D6E-409C-BE32-E72D297353CC}">
                  <c16:uniqueId val="{00000048-F712-4AD7-9296-07EA4C10CD1B}"/>
                </c:ext>
              </c:extLst>
            </c:dLbl>
            <c:dLbl>
              <c:idx val="119"/>
              <c:layout/>
              <c:tx>
                <c:strRef>
                  <c:f>JPcard!$D$128</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{11DA1B69-74AA-483C-93AA-493CE29470BA}</c15:txfldGUID>
                      <c15:f>JPcard!$D$128</c15:f>
                      <c15:dlblFieldTableCache>
                        <c:ptCount val="1"/>
                      </c15:dlblFieldTableCache>
                    </c15:dlblFTEntry>
                  </c15:dlblFieldTable>
                  <c15:showDataLabelsRange val="0"/>
                </c:ext>
                <c:ext xmlns:c16="http://schemas.microsoft.com/office/drawing/2014/chart" uri="{C3380CC4-5D6E-409C-BE32-E72D297353CC}">
                  <c16:uniqueId val="{00000049-F712-4AD7-9296-07EA4C10CD1B}"/>
                </c:ext>
              </c:extLst>
            </c:dLbl>
            <c:dLbl>
              <c:idx val="120"/>
              <c:layout/>
              <c:tx>
                <c:strRef>
                  <c:f>JPcard!$D$129</c:f>
                  <c:strCache>
                    <c:ptCount val="1"/>
                    <c:pt idx="0">
                      <c:v>3月-19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{15DEE0CA-B4C2-4CEB-96FC-7E3F0056FACC}</c15:txfldGUID>
                      <c15:f>JPcard!$D$129</c15:f>
                      <c15:dlblFieldTableCache>
                        <c:ptCount val="1"/>
                        <c:pt idx="0">
                          <c:v>3月-19</c:v>
                        </c:pt>
                      </c15:dlblFieldTableCache>
                    </c15:dlblFTEntry>
                  </c15:dlblFieldTable>
                  <c15:showDataLabelsRange val="0"/>
                </c:ext>
                <c:ext xmlns:c16="http://schemas.microsoft.com/office/drawing/2014/chart" uri="{C3380CC4-5D6E-409C-BE32-E72D297353CC}">
                  <c16:uniqueId val="{0000004A-F712-4AD7-9296-07EA4C10CD1B}"/>
                </c:ext>
              </c:extLst>
            </c:dLbl>
            <c:dLbl>
              <c:idx val="130"/>
              <c:tx>
                <c:strRef>
                  <c:f>JPcredit!#REF!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{FF01D936-5E7E-4B1B-AC06-6F1DB63B1AF9}</c15:txfldGUID>
                      <c15:f>JPcredit!#REF!</c15:f>
                      <c15:dlblFieldTableCache>
                        <c:ptCount val="1"/>
                        <c:pt idx="0">
                          <c:v>#REF!</c:v>
                        </c:pt>
                      </c15:dlblFieldTableCache>
                    </c15:dlblFTEntry>
                  </c15:dlblFieldTable>
                  <c15:showDataLabelsRange val="0"/>
                </c:ext>
                <c:ext xmlns:c16="http://schemas.microsoft.com/office/drawing/2014/chart" uri="{C3380CC4-5D6E-409C-BE32-E72D297353CC}">
                  <c16:uniqueId val="{0000001A-7096-4668-BE24-0427637C98AE}"/>
                </c:ext>
              </c:extLst>
            </c:dLbl>
            <c:dLbl>
              <c:idx val="143"/>
              <c:tx>
                <c:strRef>
                  <c:f>JPcredit!#REF!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{C07F6C85-BB5B-42CC-A059-3F3FF12B43BD}</c15:txfldGUID>
                      <c15:f>JPcredit!#REF!</c15:f>
                      <c15:dlblFieldTableCache>
                        <c:ptCount val="1"/>
                        <c:pt idx="0">
                          <c:v>#REF!</c:v>
                        </c:pt>
                      </c15:dlblFieldTableCache>
                    </c15:dlblFTEntry>
                  </c15:dlblFieldTable>
                  <c15:showDataLabelsRange val="0"/>
                </c:ext>
                <c:ext xmlns:c16="http://schemas.microsoft.com/office/drawing/2014/chart" uri="{C3380CC4-5D6E-409C-BE32-E72D297353CC}">
                  <c16:uniqueId val="{00000027-7096-4668-BE24-0427637C98A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JPcard!$B$9:$B$129</c:f>
              <c:numCache>
                <c:formatCode>0.0_ </c:formatCode>
                <c:ptCount val="121"/>
                <c:pt idx="0">
                  <c:v>376.40000000000009</c:v>
                </c:pt>
                <c:pt idx="1">
                  <c:v>445</c:v>
                </c:pt>
                <c:pt idx="2">
                  <c:v>482.04999999999995</c:v>
                </c:pt>
                <c:pt idx="3">
                  <c:v>636.90000000000009</c:v>
                </c:pt>
                <c:pt idx="4">
                  <c:v>662.59999999999991</c:v>
                </c:pt>
                <c:pt idx="5">
                  <c:v>617.34999999999991</c:v>
                </c:pt>
                <c:pt idx="6">
                  <c:v>571.15000000000009</c:v>
                </c:pt>
                <c:pt idx="7">
                  <c:v>484.80000000000018</c:v>
                </c:pt>
                <c:pt idx="8">
                  <c:v>465.09999999999991</c:v>
                </c:pt>
                <c:pt idx="9">
                  <c:v>419.75</c:v>
                </c:pt>
                <c:pt idx="10">
                  <c:v>259</c:v>
                </c:pt>
                <c:pt idx="11">
                  <c:v>182.75</c:v>
                </c:pt>
                <c:pt idx="12">
                  <c:v>192.40000000000009</c:v>
                </c:pt>
                <c:pt idx="13">
                  <c:v>90.5</c:v>
                </c:pt>
                <c:pt idx="14">
                  <c:v>1.75</c:v>
                </c:pt>
                <c:pt idx="15">
                  <c:v>-17.400000000000091</c:v>
                </c:pt>
                <c:pt idx="16">
                  <c:v>-13.599999999999909</c:v>
                </c:pt>
                <c:pt idx="17">
                  <c:v>-60.800000000000182</c:v>
                </c:pt>
                <c:pt idx="18">
                  <c:v>-127.90000000000009</c:v>
                </c:pt>
                <c:pt idx="19">
                  <c:v>-108.09999999999991</c:v>
                </c:pt>
                <c:pt idx="20">
                  <c:v>1.5</c:v>
                </c:pt>
                <c:pt idx="21">
                  <c:v>-111.69999999999982</c:v>
                </c:pt>
                <c:pt idx="22">
                  <c:v>-224.84999999999991</c:v>
                </c:pt>
                <c:pt idx="23">
                  <c:v>-129.59999999999991</c:v>
                </c:pt>
                <c:pt idx="24">
                  <c:v>-96.949999999999818</c:v>
                </c:pt>
                <c:pt idx="25">
                  <c:v>-199.35000000000036</c:v>
                </c:pt>
                <c:pt idx="26">
                  <c:v>-203.85000000000036</c:v>
                </c:pt>
                <c:pt idx="27">
                  <c:v>-83.349999999999909</c:v>
                </c:pt>
                <c:pt idx="28">
                  <c:v>-63.799999999999727</c:v>
                </c:pt>
                <c:pt idx="29">
                  <c:v>-95.150000000000091</c:v>
                </c:pt>
                <c:pt idx="30">
                  <c:v>-129.5</c:v>
                </c:pt>
                <c:pt idx="31">
                  <c:v>-115.29999999999973</c:v>
                </c:pt>
                <c:pt idx="32">
                  <c:v>-70.900000000000091</c:v>
                </c:pt>
                <c:pt idx="33">
                  <c:v>-69.5</c:v>
                </c:pt>
                <c:pt idx="34">
                  <c:v>-58.300000000000182</c:v>
                </c:pt>
                <c:pt idx="35">
                  <c:v>-124.75</c:v>
                </c:pt>
                <c:pt idx="36">
                  <c:v>-143.89999999999964</c:v>
                </c:pt>
                <c:pt idx="37">
                  <c:v>-93.200000000000273</c:v>
                </c:pt>
                <c:pt idx="38">
                  <c:v>-131.45000000000027</c:v>
                </c:pt>
                <c:pt idx="39">
                  <c:v>-174.09999999999991</c:v>
                </c:pt>
                <c:pt idx="40">
                  <c:v>-263.44999999999982</c:v>
                </c:pt>
                <c:pt idx="41">
                  <c:v>-124.44999999999982</c:v>
                </c:pt>
                <c:pt idx="42">
                  <c:v>-110.70000000000027</c:v>
                </c:pt>
                <c:pt idx="43">
                  <c:v>-86.900000000000091</c:v>
                </c:pt>
                <c:pt idx="44">
                  <c:v>33.100000000000364</c:v>
                </c:pt>
                <c:pt idx="45">
                  <c:v>-50.099999999999909</c:v>
                </c:pt>
                <c:pt idx="46">
                  <c:v>-61.600000000000364</c:v>
                </c:pt>
                <c:pt idx="47">
                  <c:v>-87.849999999999909</c:v>
                </c:pt>
                <c:pt idx="48">
                  <c:v>-73.149999999999636</c:v>
                </c:pt>
                <c:pt idx="49">
                  <c:v>-60.25</c:v>
                </c:pt>
                <c:pt idx="50">
                  <c:v>-80.75</c:v>
                </c:pt>
                <c:pt idx="51">
                  <c:v>-59.050000000000182</c:v>
                </c:pt>
                <c:pt idx="52">
                  <c:v>-25.900000000000091</c:v>
                </c:pt>
                <c:pt idx="53">
                  <c:v>-56.699999999999818</c:v>
                </c:pt>
                <c:pt idx="54">
                  <c:v>-62.150000000000091</c:v>
                </c:pt>
                <c:pt idx="55">
                  <c:v>-67.5</c:v>
                </c:pt>
                <c:pt idx="56">
                  <c:v>-39.050000000000182</c:v>
                </c:pt>
                <c:pt idx="57">
                  <c:v>-62.450000000000273</c:v>
                </c:pt>
                <c:pt idx="58">
                  <c:v>-96.999999999999773</c:v>
                </c:pt>
                <c:pt idx="59">
                  <c:v>-67.599999999999909</c:v>
                </c:pt>
                <c:pt idx="60">
                  <c:v>-77.350000000000136</c:v>
                </c:pt>
                <c:pt idx="61">
                  <c:v>-59.150000000000091</c:v>
                </c:pt>
                <c:pt idx="62">
                  <c:v>-69.099999999999909</c:v>
                </c:pt>
                <c:pt idx="63">
                  <c:v>-6.1999999999998181</c:v>
                </c:pt>
                <c:pt idx="64">
                  <c:v>-2.2999999999999545</c:v>
                </c:pt>
                <c:pt idx="65">
                  <c:v>-103.15000000000009</c:v>
                </c:pt>
                <c:pt idx="66">
                  <c:v>-77</c:v>
                </c:pt>
                <c:pt idx="67">
                  <c:v>-26.900000000000091</c:v>
                </c:pt>
                <c:pt idx="68">
                  <c:v>9.5999999999999091</c:v>
                </c:pt>
                <c:pt idx="69">
                  <c:v>-4.6499999999998636</c:v>
                </c:pt>
                <c:pt idx="70">
                  <c:v>-30.649999999999864</c:v>
                </c:pt>
                <c:pt idx="71">
                  <c:v>-31.200000000000045</c:v>
                </c:pt>
                <c:pt idx="72">
                  <c:v>-38.400000000000091</c:v>
                </c:pt>
                <c:pt idx="73">
                  <c:v>-30</c:v>
                </c:pt>
                <c:pt idx="74">
                  <c:v>-25.650000000000091</c:v>
                </c:pt>
                <c:pt idx="75">
                  <c:v>-14.200000000000045</c:v>
                </c:pt>
                <c:pt idx="76">
                  <c:v>3.3500000000001364</c:v>
                </c:pt>
                <c:pt idx="77">
                  <c:v>-7.75</c:v>
                </c:pt>
                <c:pt idx="78">
                  <c:v>-18.549999999999955</c:v>
                </c:pt>
                <c:pt idx="79">
                  <c:v>-22.599999999999909</c:v>
                </c:pt>
                <c:pt idx="80">
                  <c:v>28.199999999999818</c:v>
                </c:pt>
                <c:pt idx="81">
                  <c:v>25.75</c:v>
                </c:pt>
                <c:pt idx="82">
                  <c:v>-29.849999999999909</c:v>
                </c:pt>
                <c:pt idx="83">
                  <c:v>-22.200000000000045</c:v>
                </c:pt>
                <c:pt idx="84">
                  <c:v>-5.6500000000000909</c:v>
                </c:pt>
                <c:pt idx="85">
                  <c:v>-8.4000000000000909</c:v>
                </c:pt>
                <c:pt idx="86">
                  <c:v>-17.799999999999955</c:v>
                </c:pt>
                <c:pt idx="87">
                  <c:v>-9.6499999999998636</c:v>
                </c:pt>
                <c:pt idx="88">
                  <c:v>3.5</c:v>
                </c:pt>
                <c:pt idx="89">
                  <c:v>11.75</c:v>
                </c:pt>
                <c:pt idx="90">
                  <c:v>13.450000000000045</c:v>
                </c:pt>
                <c:pt idx="91">
                  <c:v>16.75</c:v>
                </c:pt>
                <c:pt idx="92">
                  <c:v>61.099999999999909</c:v>
                </c:pt>
                <c:pt idx="93">
                  <c:v>65.149999999999864</c:v>
                </c:pt>
                <c:pt idx="94">
                  <c:v>37.25</c:v>
                </c:pt>
                <c:pt idx="95">
                  <c:v>50.75</c:v>
                </c:pt>
                <c:pt idx="96">
                  <c:v>145.85000000000014</c:v>
                </c:pt>
                <c:pt idx="97">
                  <c:v>172.15000000000009</c:v>
                </c:pt>
                <c:pt idx="98">
                  <c:v>101.75</c:v>
                </c:pt>
                <c:pt idx="99">
                  <c:v>110.59999999999991</c:v>
                </c:pt>
                <c:pt idx="100">
                  <c:v>133.99999999999977</c:v>
                </c:pt>
                <c:pt idx="101">
                  <c:v>127.40000000000009</c:v>
                </c:pt>
                <c:pt idx="102">
                  <c:v>119.55000000000018</c:v>
                </c:pt>
                <c:pt idx="103">
                  <c:v>126.59999999999991</c:v>
                </c:pt>
                <c:pt idx="104">
                  <c:v>142.75</c:v>
                </c:pt>
                <c:pt idx="105">
                  <c:v>144.25</c:v>
                </c:pt>
                <c:pt idx="106">
                  <c:v>114.44999999999982</c:v>
                </c:pt>
                <c:pt idx="107">
                  <c:v>111.90000000000009</c:v>
                </c:pt>
                <c:pt idx="108">
                  <c:v>141.05000000000018</c:v>
                </c:pt>
                <c:pt idx="109">
                  <c:v>129.15000000000009</c:v>
                </c:pt>
                <c:pt idx="110">
                  <c:v>104.5</c:v>
                </c:pt>
                <c:pt idx="111">
                  <c:v>111.44999999999982</c:v>
                </c:pt>
                <c:pt idx="112">
                  <c:v>121.65000000000009</c:v>
                </c:pt>
                <c:pt idx="113">
                  <c:v>82.650000000000091</c:v>
                </c:pt>
                <c:pt idx="114">
                  <c:v>30.150000000000091</c:v>
                </c:pt>
                <c:pt idx="115">
                  <c:v>22.099999999999909</c:v>
                </c:pt>
                <c:pt idx="116">
                  <c:v>13.25</c:v>
                </c:pt>
                <c:pt idx="117">
                  <c:v>-19.849999999999909</c:v>
                </c:pt>
                <c:pt idx="118">
                  <c:v>-37.550000000000182</c:v>
                </c:pt>
                <c:pt idx="119">
                  <c:v>-37.300000000000182</c:v>
                </c:pt>
                <c:pt idx="120">
                  <c:v>-37.050000000000182</c:v>
                </c:pt>
              </c:numCache>
            </c:numRef>
          </c:xVal>
          <c:yVal>
            <c:numRef>
              <c:f>JPcard!$C$9:$C$129</c:f>
              <c:numCache>
                <c:formatCode>0.0_);[Red]\(0.0\)</c:formatCode>
                <c:ptCount val="121"/>
                <c:pt idx="0">
                  <c:v>2352.1999999999998</c:v>
                </c:pt>
                <c:pt idx="1">
                  <c:v>2728.6</c:v>
                </c:pt>
                <c:pt idx="2">
                  <c:v>3242.2</c:v>
                </c:pt>
                <c:pt idx="3">
                  <c:v>3692.7</c:v>
                </c:pt>
                <c:pt idx="4">
                  <c:v>4516</c:v>
                </c:pt>
                <c:pt idx="5">
                  <c:v>5017.8999999999996</c:v>
                </c:pt>
                <c:pt idx="6">
                  <c:v>5750.7</c:v>
                </c:pt>
                <c:pt idx="7">
                  <c:v>6160.2</c:v>
                </c:pt>
                <c:pt idx="8">
                  <c:v>6720.3</c:v>
                </c:pt>
                <c:pt idx="9">
                  <c:v>7090.4</c:v>
                </c:pt>
                <c:pt idx="10">
                  <c:v>7559.8</c:v>
                </c:pt>
                <c:pt idx="11">
                  <c:v>7608.4</c:v>
                </c:pt>
                <c:pt idx="12">
                  <c:v>7925.3</c:v>
                </c:pt>
                <c:pt idx="13">
                  <c:v>7993.2</c:v>
                </c:pt>
                <c:pt idx="14">
                  <c:v>8106.3</c:v>
                </c:pt>
                <c:pt idx="15">
                  <c:v>7996.7</c:v>
                </c:pt>
                <c:pt idx="16">
                  <c:v>8071.5</c:v>
                </c:pt>
                <c:pt idx="17">
                  <c:v>7969.5</c:v>
                </c:pt>
                <c:pt idx="18">
                  <c:v>7949.9</c:v>
                </c:pt>
                <c:pt idx="19">
                  <c:v>7713.7</c:v>
                </c:pt>
                <c:pt idx="20">
                  <c:v>7733.7</c:v>
                </c:pt>
                <c:pt idx="21">
                  <c:v>7716.7</c:v>
                </c:pt>
                <c:pt idx="22">
                  <c:v>7510.3</c:v>
                </c:pt>
                <c:pt idx="23">
                  <c:v>7267</c:v>
                </c:pt>
                <c:pt idx="24">
                  <c:v>7251.1</c:v>
                </c:pt>
                <c:pt idx="25">
                  <c:v>7073.1</c:v>
                </c:pt>
                <c:pt idx="26">
                  <c:v>6852.4</c:v>
                </c:pt>
                <c:pt idx="27">
                  <c:v>6665.4</c:v>
                </c:pt>
                <c:pt idx="28">
                  <c:v>6685.7</c:v>
                </c:pt>
                <c:pt idx="29">
                  <c:v>6537.8</c:v>
                </c:pt>
                <c:pt idx="30">
                  <c:v>6495.4</c:v>
                </c:pt>
                <c:pt idx="31">
                  <c:v>6278.8</c:v>
                </c:pt>
                <c:pt idx="32">
                  <c:v>6264.8</c:v>
                </c:pt>
                <c:pt idx="33">
                  <c:v>6137</c:v>
                </c:pt>
                <c:pt idx="34">
                  <c:v>6125.8</c:v>
                </c:pt>
                <c:pt idx="35">
                  <c:v>6020.4</c:v>
                </c:pt>
                <c:pt idx="36">
                  <c:v>5876.3</c:v>
                </c:pt>
                <c:pt idx="37">
                  <c:v>5732.6</c:v>
                </c:pt>
                <c:pt idx="38">
                  <c:v>5689.9</c:v>
                </c:pt>
                <c:pt idx="39">
                  <c:v>5469.7</c:v>
                </c:pt>
                <c:pt idx="40">
                  <c:v>5341.7</c:v>
                </c:pt>
                <c:pt idx="41">
                  <c:v>4942.8</c:v>
                </c:pt>
                <c:pt idx="42">
                  <c:v>5092.8</c:v>
                </c:pt>
                <c:pt idx="43">
                  <c:v>4721.3999999999996</c:v>
                </c:pt>
                <c:pt idx="44">
                  <c:v>4919</c:v>
                </c:pt>
                <c:pt idx="45">
                  <c:v>4787.6000000000004</c:v>
                </c:pt>
                <c:pt idx="46">
                  <c:v>4818.8</c:v>
                </c:pt>
                <c:pt idx="47">
                  <c:v>4664.3999999999996</c:v>
                </c:pt>
                <c:pt idx="48">
                  <c:v>4643.1000000000004</c:v>
                </c:pt>
                <c:pt idx="49">
                  <c:v>4518.1000000000004</c:v>
                </c:pt>
                <c:pt idx="50">
                  <c:v>4522.6000000000004</c:v>
                </c:pt>
                <c:pt idx="51">
                  <c:v>4356.6000000000004</c:v>
                </c:pt>
                <c:pt idx="52">
                  <c:v>4404.5</c:v>
                </c:pt>
                <c:pt idx="53">
                  <c:v>4304.8</c:v>
                </c:pt>
                <c:pt idx="54">
                  <c:v>4291.1000000000004</c:v>
                </c:pt>
                <c:pt idx="55">
                  <c:v>4180.5</c:v>
                </c:pt>
                <c:pt idx="56">
                  <c:v>4156.1000000000004</c:v>
                </c:pt>
                <c:pt idx="57">
                  <c:v>4102.3999999999996</c:v>
                </c:pt>
                <c:pt idx="58">
                  <c:v>4031.2</c:v>
                </c:pt>
                <c:pt idx="59">
                  <c:v>3908.4</c:v>
                </c:pt>
                <c:pt idx="60">
                  <c:v>3896</c:v>
                </c:pt>
                <c:pt idx="61">
                  <c:v>3753.7</c:v>
                </c:pt>
                <c:pt idx="62">
                  <c:v>3777.7</c:v>
                </c:pt>
                <c:pt idx="63">
                  <c:v>3615.5</c:v>
                </c:pt>
                <c:pt idx="64">
                  <c:v>3765.3</c:v>
                </c:pt>
                <c:pt idx="65">
                  <c:v>3610.9</c:v>
                </c:pt>
                <c:pt idx="66">
                  <c:v>3559</c:v>
                </c:pt>
                <c:pt idx="67">
                  <c:v>3456.9</c:v>
                </c:pt>
                <c:pt idx="68">
                  <c:v>3505.2</c:v>
                </c:pt>
                <c:pt idx="69">
                  <c:v>3476.1</c:v>
                </c:pt>
                <c:pt idx="70">
                  <c:v>3495.9</c:v>
                </c:pt>
                <c:pt idx="71">
                  <c:v>3414.8</c:v>
                </c:pt>
                <c:pt idx="72">
                  <c:v>3433.5</c:v>
                </c:pt>
                <c:pt idx="73">
                  <c:v>3338</c:v>
                </c:pt>
                <c:pt idx="74">
                  <c:v>3373.5</c:v>
                </c:pt>
                <c:pt idx="75">
                  <c:v>3286.7</c:v>
                </c:pt>
                <c:pt idx="76">
                  <c:v>3345.1</c:v>
                </c:pt>
                <c:pt idx="77">
                  <c:v>3293.4</c:v>
                </c:pt>
                <c:pt idx="78">
                  <c:v>3329.6</c:v>
                </c:pt>
                <c:pt idx="79">
                  <c:v>3256.3</c:v>
                </c:pt>
                <c:pt idx="80">
                  <c:v>3284.4</c:v>
                </c:pt>
                <c:pt idx="81">
                  <c:v>3312.7</c:v>
                </c:pt>
                <c:pt idx="82">
                  <c:v>3335.9</c:v>
                </c:pt>
                <c:pt idx="83">
                  <c:v>3253</c:v>
                </c:pt>
                <c:pt idx="84">
                  <c:v>3291.5</c:v>
                </c:pt>
                <c:pt idx="85">
                  <c:v>3241.7</c:v>
                </c:pt>
                <c:pt idx="86">
                  <c:v>3274.7</c:v>
                </c:pt>
                <c:pt idx="87">
                  <c:v>3206.1</c:v>
                </c:pt>
                <c:pt idx="88">
                  <c:v>3255.4</c:v>
                </c:pt>
                <c:pt idx="89">
                  <c:v>3213.1</c:v>
                </c:pt>
                <c:pt idx="90">
                  <c:v>3278.9</c:v>
                </c:pt>
                <c:pt idx="91">
                  <c:v>3240</c:v>
                </c:pt>
                <c:pt idx="92">
                  <c:v>3312.4</c:v>
                </c:pt>
                <c:pt idx="93">
                  <c:v>3362.2</c:v>
                </c:pt>
                <c:pt idx="94">
                  <c:v>3442.7</c:v>
                </c:pt>
                <c:pt idx="95">
                  <c:v>3436.7</c:v>
                </c:pt>
                <c:pt idx="96">
                  <c:v>3544.2</c:v>
                </c:pt>
                <c:pt idx="97">
                  <c:v>3728.4</c:v>
                </c:pt>
                <c:pt idx="98">
                  <c:v>3888.5</c:v>
                </c:pt>
                <c:pt idx="99">
                  <c:v>3931.9</c:v>
                </c:pt>
                <c:pt idx="100">
                  <c:v>4109.7</c:v>
                </c:pt>
                <c:pt idx="101">
                  <c:v>4199.8999999999996</c:v>
                </c:pt>
                <c:pt idx="102">
                  <c:v>4364.5</c:v>
                </c:pt>
                <c:pt idx="103">
                  <c:v>4439</c:v>
                </c:pt>
                <c:pt idx="104">
                  <c:v>4617.7</c:v>
                </c:pt>
                <c:pt idx="105">
                  <c:v>4724.5</c:v>
                </c:pt>
                <c:pt idx="106">
                  <c:v>4906.2</c:v>
                </c:pt>
                <c:pt idx="107">
                  <c:v>4953.3999999999996</c:v>
                </c:pt>
                <c:pt idx="108">
                  <c:v>5130</c:v>
                </c:pt>
                <c:pt idx="109">
                  <c:v>5235.5</c:v>
                </c:pt>
                <c:pt idx="110">
                  <c:v>5388.3</c:v>
                </c:pt>
                <c:pt idx="111">
                  <c:v>5444.5</c:v>
                </c:pt>
                <c:pt idx="112">
                  <c:v>5611.2</c:v>
                </c:pt>
                <c:pt idx="113">
                  <c:v>5687.8</c:v>
                </c:pt>
                <c:pt idx="114">
                  <c:v>5776.5</c:v>
                </c:pt>
                <c:pt idx="115">
                  <c:v>5748.1</c:v>
                </c:pt>
                <c:pt idx="116">
                  <c:v>5820.7</c:v>
                </c:pt>
                <c:pt idx="117">
                  <c:v>5774.6</c:v>
                </c:pt>
                <c:pt idx="118">
                  <c:v>5781</c:v>
                </c:pt>
                <c:pt idx="119">
                  <c:v>5699.5</c:v>
                </c:pt>
                <c:pt idx="120">
                  <c:v>5706.4</c:v>
                </c:pt>
              </c:numCache>
            </c:numRef>
          </c:yVal>
          <c:smooth val="1"/>
          <c:extLst>
            <c:ext xmlns:c16="http://schemas.microsoft.com/office/drawing/2014/chart" uri="{C3380CC4-5D6E-409C-BE32-E72D297353CC}">
              <c16:uniqueId val="{00000068-85D7-44F1-A33F-98722B4FCF17}"/>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(yen billions)</a:t>
                </a:r>
                <a:endParaRPr lang="en-US" sz="1200">
                  <a:latin typeface="Arial" panose="020B0604020202020204" pitchFamily="34" charset="0"/>
                  <a:cs typeface="Arial" panose="020B0604020202020204" pitchFamily="34" charset="0"/>
                </a:endParaRPr>
              </a:p>
            </c:rich>
          </c:tx>
          <c:layout>
            <c:manualLayout>
              <c:xMode val="edge"/>
              <c:yMode val="edge"/>
              <c:x val="0.44416961742347838"/>
              <c:y val="0.90790717826547529"/>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Japan </a:t>
                </a:r>
                <a:r>
                  <a:rPr lang="en-US" altLang="zh-CN" sz="1200">
                    <a:latin typeface="Arial" panose="020B0604020202020204" pitchFamily="34" charset="0"/>
                    <a:cs typeface="Arial" panose="020B0604020202020204" pitchFamily="34" charset="0"/>
                  </a:rPr>
                  <a:t>consumer card loan to households</a:t>
                </a:r>
                <a:r>
                  <a:rPr lang="en-US" altLang="zh-CN"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(yen 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18645258756046573"/>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Germany short-term household loans 1999-2018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4214280091422046"/>
          <c:y val="5.6565018128224972E-3"/>
        </c:manualLayout>
      </c:layout>
      <c:overlay val="1"/>
      <c:spPr>
        <a:solidFill>
          <a:schemeClr val="bg1"/>
        </a:solidFill>
      </c:spPr>
    </c:title>
    <c:autoTitleDeleted val="0"/>
    <c:plotArea>
      <c:layout>
        <c:manualLayout>
          <c:layoutTarget val="inner"/>
          <c:xMode val="edge"/>
          <c:yMode val="edge"/>
          <c:x val="0.10974395321446873"/>
          <c:y val="8.082298530756428E-2"/>
          <c:w val="0.85512263080322259"/>
          <c:h val="0.8814792599596653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DEhouseholdS!$D$9</c:f>
                  <c:strCache>
                    <c:ptCount val="1"/>
                    <c:pt idx="0">
                      <c:v>1月-99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{F52FEE47-E536-4342-AD1A-4A48312C8CC8}</c15:txfldGUID>
                      <c15:f>DEhouseholdS!$D$9</c15:f>
                      <c15:dlblFieldTableCache>
                        <c:ptCount val="1"/>
                        <c:pt idx="0">
                          <c:v>1月-99</c:v>
                        </c:pt>
                      </c15:dlblFieldTableCache>
                    </c15:dlblFTEntry>
                  </c15:dlblFieldTable>
                  <c15:showDataLabelsRange val="0"/>
                </c:ext>
                <c:ext xmlns:c16="http://schemas.microsoft.com/office/drawing/2014/chart" uri="{C3380CC4-5D6E-409C-BE32-E72D297353CC}">
                  <c16:uniqueId val="{00000000-0485-4862-9FD5-6DDA63929036}"/>
                </c:ext>
              </c:extLst>
            </c:dLbl>
            <c:dLbl>
              <c:idx val="11"/>
              <c:layout/>
              <c:tx>
                <c:strRef>
                  <c:f>DEhouseholdS!$D$20</c:f>
                  <c:strCache>
                    <c:ptCount val="1"/>
                    <c:pt idx="0">
                      <c:v>10月-01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{D7545528-800D-48C3-AAEE-7FEE324DAB96}</c15:txfldGUID>
                      <c15:f>DEhouseholdS!$D$20</c15:f>
                      <c15:dlblFieldTableCache>
                        <c:ptCount val="1"/>
                        <c:pt idx="0">
                          <c:v>10月-01</c:v>
                        </c:pt>
                      </c15:dlblFieldTableCache>
                    </c15:dlblFTEntry>
                  </c15:dlblFieldTable>
                  <c15:showDataLabelsRange val="0"/>
                </c:ext>
                <c:ext xmlns:c16="http://schemas.microsoft.com/office/drawing/2014/chart" uri="{C3380CC4-5D6E-409C-BE32-E72D297353CC}">
                  <c16:uniqueId val="{0000000B-0485-4862-9FD5-6DDA63929036}"/>
                </c:ext>
              </c:extLst>
            </c:dLbl>
            <c:dLbl>
              <c:idx val="14"/>
              <c:layout/>
              <c:tx>
                <c:strRef>
                  <c:f>DEhouseholdS!$D$23</c:f>
                  <c:strCache>
                    <c:ptCount val="1"/>
                    <c:pt idx="0">
                      <c:v>7月-02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{EA7055C1-2F35-46ED-8F73-CC1D85D14FF1}</c15:txfldGUID>
                      <c15:f>DEhouseholdS!$D$23</c15:f>
                      <c15:dlblFieldTableCache>
                        <c:ptCount val="1"/>
                        <c:pt idx="0">
                          <c:v>7月-02</c:v>
                        </c:pt>
                      </c15:dlblFieldTableCache>
                    </c15:dlblFTEntry>
                  </c15:dlblFieldTable>
                  <c15:showDataLabelsRange val="0"/>
                </c:ext>
                <c:ext xmlns:c16="http://schemas.microsoft.com/office/drawing/2014/chart" uri="{C3380CC4-5D6E-409C-BE32-E72D297353CC}">
                  <c16:uniqueId val="{0000000E-0485-4862-9FD5-6DDA63929036}"/>
                </c:ext>
              </c:extLst>
            </c:dLbl>
            <c:dLbl>
              <c:idx val="15"/>
              <c:layout/>
              <c:tx>
                <c:strRef>
                  <c:f>DEhouseholdS!$D$24</c:f>
                  <c:strCache>
                    <c:ptCount val="1"/>
                    <c:pt idx="0">
                      <c:v>10月-02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{31301D10-20E8-4009-B52A-876264C3CA24}</c15:txfldGUID>
                      <c15:f>DEhouseholdS!$D$24</c15:f>
                      <c15:dlblFieldTableCache>
                        <c:ptCount val="1"/>
                        <c:pt idx="0">
                          <c:v>10月-02</c:v>
                        </c:pt>
                      </c15:dlblFieldTableCache>
                    </c15:dlblFTEntry>
                  </c15:dlblFieldTable>
                  <c15:showDataLabelsRange val="0"/>
                </c:ext>
                <c:ext xmlns:c16="http://schemas.microsoft.com/office/drawing/2014/chart" uri="{C3380CC4-5D6E-409C-BE32-E72D297353CC}">
                  <c16:uniqueId val="{0000000F-0485-4862-9FD5-6DDA63929036}"/>
                </c:ext>
              </c:extLst>
            </c:dLbl>
            <c:dLbl>
              <c:idx val="17"/>
              <c:layout/>
              <c:tx>
                <c:strRef>
                  <c:f>DEhouseholdS!$D$26</c:f>
                  <c:strCache>
                    <c:ptCount val="1"/>
                    <c:pt idx="0">
                      <c:v>4月-03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{1BFC0A47-F5FB-4A94-A925-B897EA2650C5}</c15:txfldGUID>
                      <c15:f>DEhouseholdS!$D$26</c15:f>
                      <c15:dlblFieldTableCache>
                        <c:ptCount val="1"/>
                        <c:pt idx="0">
                          <c:v>4月-03</c:v>
                        </c:pt>
                      </c15:dlblFieldTableCache>
                    </c15:dlblFTEntry>
                  </c15:dlblFieldTable>
                  <c15:showDataLabelsRange val="0"/>
                </c:ext>
                <c:ext xmlns:c16="http://schemas.microsoft.com/office/drawing/2014/chart" uri="{C3380CC4-5D6E-409C-BE32-E72D297353CC}">
                  <c16:uniqueId val="{00000010-0485-4862-9FD5-6DDA63929036}"/>
                </c:ext>
              </c:extLst>
            </c:dLbl>
            <c:dLbl>
              <c:idx val="19"/>
              <c:layout/>
              <c:tx>
                <c:strRef>
                  <c:f>DEhouseholdS!$D$28</c:f>
                  <c:strCache>
                    <c:ptCount val="1"/>
                    <c:pt idx="0">
                      <c:v>10月-03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{055603E9-4C5C-4CAB-B57F-5CFBDEF780F1}</c15:txfldGUID>
                      <c15:f>DEhouseholdS!$D$28</c15:f>
                      <c15:dlblFieldTableCache>
                        <c:ptCount val="1"/>
                        <c:pt idx="0">
                          <c:v>10月-03</c:v>
                        </c:pt>
                      </c15:dlblFieldTableCache>
                    </c15:dlblFTEntry>
                  </c15:dlblFieldTable>
                  <c15:showDataLabelsRange val="0"/>
                </c:ext>
                <c:ext xmlns:c16="http://schemas.microsoft.com/office/drawing/2014/chart" uri="{C3380CC4-5D6E-409C-BE32-E72D297353CC}">
                  <c16:uniqueId val="{00000011-0485-4862-9FD5-6DDA63929036}"/>
                </c:ext>
              </c:extLst>
            </c:dLbl>
            <c:dLbl>
              <c:idx val="21"/>
              <c:layout/>
              <c:tx>
                <c:strRef>
                  <c:f>DEhouseholdS!$D$30</c:f>
                  <c:strCache>
                    <c:ptCount val="1"/>
                    <c:pt idx="0">
                      <c:v>4月-04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{FF0429E8-4250-4460-8005-61552827439A}</c15:txfldGUID>
                      <c15:f>DEhouseholdS!$D$30</c15:f>
                      <c15:dlblFieldTableCache>
                        <c:ptCount val="1"/>
                        <c:pt idx="0">
                          <c:v>4月-04</c:v>
                        </c:pt>
                      </c15:dlblFieldTableCache>
                    </c15:dlblFTEntry>
                  </c15:dlblFieldTable>
                  <c15:showDataLabelsRange val="0"/>
                </c:ext>
                <c:ext xmlns:c16="http://schemas.microsoft.com/office/drawing/2014/chart" uri="{C3380CC4-5D6E-409C-BE32-E72D297353CC}">
                  <c16:uniqueId val="{00000012-0485-4862-9FD5-6DDA63929036}"/>
                </c:ext>
              </c:extLst>
            </c:dLbl>
            <c:dLbl>
              <c:idx val="23"/>
              <c:layout/>
              <c:tx>
                <c:strRef>
                  <c:f>DEhouseholdS!$D$32</c:f>
                  <c:strCache>
                    <c:ptCount val="1"/>
                    <c:pt idx="0">
                      <c:v>10月-04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{982338E2-6B33-450B-95D3-C35268A95A08}</c15:txfldGUID>
                      <c15:f>DEhouseholdS!$D$32</c15:f>
                      <c15:dlblFieldTableCache>
                        <c:ptCount val="1"/>
                        <c:pt idx="0">
                          <c:v>10月-04</c:v>
                        </c:pt>
                      </c15:dlblFieldTableCache>
                    </c15:dlblFTEntry>
                  </c15:dlblFieldTable>
                  <c15:showDataLabelsRange val="0"/>
                </c:ext>
                <c:ext xmlns:c16="http://schemas.microsoft.com/office/drawing/2014/chart" uri="{C3380CC4-5D6E-409C-BE32-E72D297353CC}">
                  <c16:uniqueId val="{00000013-0485-4862-9FD5-6DDA63929036}"/>
                </c:ext>
              </c:extLst>
            </c:dLbl>
            <c:dLbl>
              <c:idx val="25"/>
              <c:layout/>
              <c:tx>
                <c:strRef>
                  <c:f>DEhouseholdS!$D$34</c:f>
                  <c:strCache>
                    <c:ptCount val="1"/>
                    <c:pt idx="0">
                      <c:v>4月-05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{8CA1ECF4-E61F-4E64-9BAC-6F943D993C39}</c15:txfldGUID>
                      <c15:f>DEhouseholdS!$D$34</c15:f>
                      <c15:dlblFieldTableCache>
                        <c:ptCount val="1"/>
                        <c:pt idx="0">
                          <c:v>4月-05</c:v>
                        </c:pt>
                      </c15:dlblFieldTableCache>
                    </c15:dlblFTEntry>
                  </c15:dlblFieldTable>
                  <c15:showDataLabelsRange val="0"/>
                </c:ext>
                <c:ext xmlns:c16="http://schemas.microsoft.com/office/drawing/2014/chart" uri="{C3380CC4-5D6E-409C-BE32-E72D297353CC}">
                  <c16:uniqueId val="{00000014-0485-4862-9FD5-6DDA63929036}"/>
                </c:ext>
              </c:extLst>
            </c:dLbl>
            <c:dLbl>
              <c:idx val="27"/>
              <c:layout/>
              <c:tx>
                <c:strRef>
                  <c:f>DEhouseholdS!$D$36</c:f>
                  <c:strCache>
                    <c:ptCount val="1"/>
                    <c:pt idx="0">
                      <c:v>10月-05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{BEF2D80B-5A80-4E7B-B0D2-F002189016FD}</c15:txfldGUID>
                      <c15:f>DEhouseholdS!$D$36</c15:f>
                      <c15:dlblFieldTableCache>
                        <c:ptCount val="1"/>
                        <c:pt idx="0">
                          <c:v>10月-05</c:v>
                        </c:pt>
                      </c15:dlblFieldTableCache>
                    </c15:dlblFTEntry>
                  </c15:dlblFieldTable>
                  <c15:showDataLabelsRange val="0"/>
                </c:ext>
                <c:ext xmlns:c16="http://schemas.microsoft.com/office/drawing/2014/chart" uri="{C3380CC4-5D6E-409C-BE32-E72D297353CC}">
                  <c16:uniqueId val="{00000015-0485-4862-9FD5-6DDA63929036}"/>
                </c:ext>
              </c:extLst>
            </c:dLbl>
            <c:dLbl>
              <c:idx val="29"/>
              <c:layout/>
              <c:tx>
                <c:strRef>
                  <c:f>DEhouseholdS!$D$38</c:f>
                  <c:strCache>
                    <c:ptCount val="1"/>
                    <c:pt idx="0">
                      <c:v>4月-06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{2DD79CF2-0DC8-4970-A3DA-8DD7399145E4}</c15:txfldGUID>
                      <c15:f>DEhouseholdS!$D$38</c15:f>
                      <c15:dlblFieldTableCache>
                        <c:ptCount val="1"/>
                        <c:pt idx="0">
                          <c:v>4月-06</c:v>
                        </c:pt>
                      </c15:dlblFieldTableCache>
                    </c15:dlblFTEntry>
                  </c15:dlblFieldTable>
                  <c15:showDataLabelsRange val="0"/>
                </c:ext>
                <c:ext xmlns:c16="http://schemas.microsoft.com/office/drawing/2014/chart" uri="{C3380CC4-5D6E-409C-BE32-E72D297353CC}">
                  <c16:uniqueId val="{00000016-0485-4862-9FD5-6DDA63929036}"/>
                </c:ext>
              </c:extLst>
            </c:dLbl>
            <c:dLbl>
              <c:idx val="31"/>
              <c:layout/>
              <c:tx>
                <c:strRef>
                  <c:f>DEhouseholdS!$D$40</c:f>
                  <c:strCache>
                    <c:ptCount val="1"/>
                    <c:pt idx="0">
                      <c:v>10月-06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{B8CA2413-6B5C-4865-98F4-8EC182CD458D}</c15:txfldGUID>
                      <c15:f>DEhouseholdS!$D$40</c15:f>
                      <c15:dlblFieldTableCache>
                        <c:ptCount val="1"/>
                        <c:pt idx="0">
                          <c:v>10月-06</c:v>
                        </c:pt>
                      </c15:dlblFieldTableCache>
                    </c15:dlblFTEntry>
                  </c15:dlblFieldTable>
                  <c15:showDataLabelsRange val="0"/>
                </c:ext>
                <c:ext xmlns:c16="http://schemas.microsoft.com/office/drawing/2014/chart" uri="{C3380CC4-5D6E-409C-BE32-E72D297353CC}">
                  <c16:uniqueId val="{00000017-0485-4862-9FD5-6DDA63929036}"/>
                </c:ext>
              </c:extLst>
            </c:dLbl>
            <c:dLbl>
              <c:idx val="39"/>
              <c:layout/>
              <c:tx>
                <c:strRef>
                  <c:f>DEhouseholdS!$D$48</c:f>
                  <c:strCache>
                    <c:ptCount val="1"/>
                    <c:pt idx="0">
                      <c:v>10月-08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{C28A934D-E057-4596-9EDA-E6D6D4C708A9}</c15:txfldGUID>
                      <c15:f>DEhouseholdS!$D$48</c15:f>
                      <c15:dlblFieldTableCache>
                        <c:ptCount val="1"/>
                        <c:pt idx="0">
                          <c:v>10月-08</c:v>
                        </c:pt>
                      </c15:dlblFieldTableCache>
                    </c15:dlblFTEntry>
                  </c15:dlblFieldTable>
                  <c15:showDataLabelsRange val="0"/>
                </c:ext>
                <c:ext xmlns:c16="http://schemas.microsoft.com/office/drawing/2014/chart" uri="{C3380CC4-5D6E-409C-BE32-E72D297353CC}">
                  <c16:uniqueId val="{00000018-0485-4862-9FD5-6DDA63929036}"/>
                </c:ext>
              </c:extLst>
            </c:dLbl>
            <c:dLbl>
              <c:idx val="45"/>
              <c:layout/>
              <c:tx>
                <c:strRef>
                  <c:f>DEhouseholdS!$D$54</c:f>
                  <c:strCache>
                    <c:ptCount val="1"/>
                    <c:pt idx="0">
                      <c:v>4月-10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{DE2ABCF1-A316-4B58-8BB3-8F8A03EA4DED}</c15:txfldGUID>
                      <c15:f>DEhouseholdS!$D$54</c15:f>
                      <c15:dlblFieldTableCache>
                        <c:ptCount val="1"/>
                        <c:pt idx="0">
                          <c:v>4月-10</c:v>
                        </c:pt>
                      </c15:dlblFieldTableCache>
                    </c15:dlblFTEntry>
                  </c15:dlblFieldTable>
                  <c15:showDataLabelsRange val="0"/>
                </c:ext>
                <c:ext xmlns:c16="http://schemas.microsoft.com/office/drawing/2014/chart" uri="{C3380CC4-5D6E-409C-BE32-E72D297353CC}">
                  <c16:uniqueId val="{00000019-0485-4862-9FD5-6DDA63929036}"/>
                </c:ext>
              </c:extLst>
            </c:dLbl>
            <c:dLbl>
              <c:idx val="52"/>
              <c:layout/>
              <c:tx>
                <c:strRef>
                  <c:f>DEhouseholdS!$D$61</c:f>
                  <c:strCache>
                    <c:ptCount val="1"/>
                    <c:pt idx="0">
                      <c:v>1月-12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{7BC0504B-7CB7-4DCD-88A4-D3602CE58806}</c15:txfldGUID>
                      <c15:f>DEhouseholdS!$D$61</c15:f>
                      <c15:dlblFieldTableCache>
                        <c:ptCount val="1"/>
                        <c:pt idx="0">
                          <c:v>1月-12</c:v>
                        </c:pt>
                      </c15:dlblFieldTableCache>
                    </c15:dlblFTEntry>
                  </c15:dlblFieldTable>
                  <c15:showDataLabelsRange val="0"/>
                </c:ext>
                <c:ext xmlns:c16="http://schemas.microsoft.com/office/drawing/2014/chart" uri="{C3380CC4-5D6E-409C-BE32-E72D297353CC}">
                  <c16:uniqueId val="{0000001A-0485-4862-9FD5-6DDA63929036}"/>
                </c:ext>
              </c:extLst>
            </c:dLbl>
            <c:dLbl>
              <c:idx val="55"/>
              <c:layout/>
              <c:tx>
                <c:strRef>
                  <c:f>DEhouseholdS!$D$64</c:f>
                  <c:strCache>
                    <c:ptCount val="1"/>
                    <c:pt idx="0">
                      <c:v>10月-12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{5FFE8C6B-4B15-42ED-B491-7AB08C47E7DF}</c15:txfldGUID>
                      <c15:f>DEhouseholdS!$D$64</c15:f>
                      <c15:dlblFieldTableCache>
                        <c:ptCount val="1"/>
                        <c:pt idx="0">
                          <c:v>10月-12</c:v>
                        </c:pt>
                      </c15:dlblFieldTableCache>
                    </c15:dlblFTEntry>
                  </c15:dlblFieldTable>
                  <c15:showDataLabelsRange val="0"/>
                </c:ext>
                <c:ext xmlns:c16="http://schemas.microsoft.com/office/drawing/2014/chart" uri="{C3380CC4-5D6E-409C-BE32-E72D297353CC}">
                  <c16:uniqueId val="{0000001B-0485-4862-9FD5-6DDA63929036}"/>
                </c:ext>
              </c:extLst>
            </c:dLbl>
            <c:dLbl>
              <c:idx val="57"/>
              <c:layout/>
              <c:tx>
                <c:strRef>
                  <c:f>DEhouseholdS!$D$66</c:f>
                  <c:strCache>
                    <c:ptCount val="1"/>
                    <c:pt idx="0">
                      <c:v>4月-13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{4D3BAACD-71BD-4D0D-8526-9A842DD46574}</c15:txfldGUID>
                      <c15:f>DEhouseholdS!$D$66</c15:f>
                      <c15:dlblFieldTableCache>
                        <c:ptCount val="1"/>
                        <c:pt idx="0">
                          <c:v>4月-13</c:v>
                        </c:pt>
                      </c15:dlblFieldTableCache>
                    </c15:dlblFTEntry>
                  </c15:dlblFieldTable>
                  <c15:showDataLabelsRange val="0"/>
                </c:ext>
                <c:ext xmlns:c16="http://schemas.microsoft.com/office/drawing/2014/chart" uri="{C3380CC4-5D6E-409C-BE32-E72D297353CC}">
                  <c16:uniqueId val="{0000001C-0485-4862-9FD5-6DDA63929036}"/>
                </c:ext>
              </c:extLst>
            </c:dLbl>
            <c:dLbl>
              <c:idx val="60"/>
              <c:layout/>
              <c:tx>
                <c:strRef>
                  <c:f>DEhouseholdS!$D$69</c:f>
                  <c:strCache>
                    <c:ptCount val="1"/>
                    <c:pt idx="0">
                      <c:v>1月-14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{8B4F4ECD-E5AF-4033-8CAE-3155A6CBE0CA}</c15:txfldGUID>
                      <c15:f>DEhouseholdS!$D$69</c15:f>
                      <c15:dlblFieldTableCache>
                        <c:ptCount val="1"/>
                        <c:pt idx="0">
                          <c:v>1月-14</c:v>
                        </c:pt>
                      </c15:dlblFieldTableCache>
                    </c15:dlblFTEntry>
                  </c15:dlblFieldTable>
                  <c15:showDataLabelsRange val="0"/>
                </c:ext>
                <c:ext xmlns:c16="http://schemas.microsoft.com/office/drawing/2014/chart" uri="{C3380CC4-5D6E-409C-BE32-E72D297353CC}">
                  <c16:uniqueId val="{0000001D-0485-4862-9FD5-6DDA63929036}"/>
                </c:ext>
              </c:extLst>
            </c:dLbl>
            <c:dLbl>
              <c:idx val="62"/>
              <c:layout/>
              <c:tx>
                <c:strRef>
                  <c:f>DEhouseholdS!$D$71</c:f>
                  <c:strCache>
                    <c:ptCount val="1"/>
                    <c:pt idx="0">
                      <c:v>7月-14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{389556EB-661D-42D5-9AFF-316322F106B8}</c15:txfldGUID>
                      <c15:f>DEhouseholdS!$D$71</c15:f>
                      <c15:dlblFieldTableCache>
                        <c:ptCount val="1"/>
                        <c:pt idx="0">
                          <c:v>7月-14</c:v>
                        </c:pt>
                      </c15:dlblFieldTableCache>
                    </c15:dlblFTEntry>
                  </c15:dlblFieldTable>
                  <c15:showDataLabelsRange val="0"/>
                </c:ext>
                <c:ext xmlns:c16="http://schemas.microsoft.com/office/drawing/2014/chart" uri="{C3380CC4-5D6E-409C-BE32-E72D297353CC}">
                  <c16:uniqueId val="{0000001E-0485-4862-9FD5-6DDA63929036}"/>
                </c:ext>
              </c:extLst>
            </c:dLbl>
            <c:dLbl>
              <c:idx val="79"/>
              <c:layout/>
              <c:tx>
                <c:strRef>
                  <c:f>DEhouseholdS!$D$88</c:f>
                  <c:strCache>
                    <c:ptCount val="1"/>
                    <c:pt idx="0">
                      <c:v>10月-18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{2C517BB9-F730-4D65-86FC-33400D74FD75}</c15:txfldGUID>
                      <c15:f>DEhouseholdS!$D$88</c15:f>
                      <c15:dlblFieldTableCache>
                        <c:ptCount val="1"/>
                        <c:pt idx="0">
                          <c:v>10月-18</c:v>
                        </c:pt>
                      </c15:dlblFieldTableCache>
                    </c15:dlblFTEntry>
                  </c15:dlblFieldTable>
                  <c15:showDataLabelsRange val="0"/>
                </c:ext>
                <c:ext xmlns:c16="http://schemas.microsoft.com/office/drawing/2014/chart" uri="{C3380CC4-5D6E-409C-BE32-E72D297353CC}">
                  <c16:uniqueId val="{00000020-0485-4862-9FD5-6DDA639290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DEhouseholdS!$B$9:$B$88</c:f>
              <c:numCache>
                <c:formatCode>0.00_ </c:formatCode>
                <c:ptCount val="80"/>
                <c:pt idx="0">
                  <c:v>3.2000000000000028</c:v>
                </c:pt>
                <c:pt idx="1">
                  <c:v>1.4500000000000028</c:v>
                </c:pt>
                <c:pt idx="2">
                  <c:v>-4.9999999999997158E-2</c:v>
                </c:pt>
                <c:pt idx="3">
                  <c:v>-0.89999999999999858</c:v>
                </c:pt>
                <c:pt idx="4">
                  <c:v>0.39999999999999858</c:v>
                </c:pt>
                <c:pt idx="5">
                  <c:v>1.5</c:v>
                </c:pt>
                <c:pt idx="6">
                  <c:v>0.60000000000000142</c:v>
                </c:pt>
                <c:pt idx="7">
                  <c:v>-1.1000000000000014</c:v>
                </c:pt>
                <c:pt idx="8">
                  <c:v>-0.89999999999999858</c:v>
                </c:pt>
                <c:pt idx="9">
                  <c:v>0.39999999999999858</c:v>
                </c:pt>
                <c:pt idx="10">
                  <c:v>-0.70000000000000284</c:v>
                </c:pt>
                <c:pt idx="11">
                  <c:v>-2.2999999999999972</c:v>
                </c:pt>
                <c:pt idx="12">
                  <c:v>-1.9500000000000028</c:v>
                </c:pt>
                <c:pt idx="13">
                  <c:v>0.25</c:v>
                </c:pt>
                <c:pt idx="14">
                  <c:v>-4.9999999999997158E-2</c:v>
                </c:pt>
                <c:pt idx="15">
                  <c:v>-2.25</c:v>
                </c:pt>
                <c:pt idx="16">
                  <c:v>-2</c:v>
                </c:pt>
                <c:pt idx="17">
                  <c:v>-0.35000000000000142</c:v>
                </c:pt>
                <c:pt idx="18">
                  <c:v>-1.8999999999999986</c:v>
                </c:pt>
                <c:pt idx="19">
                  <c:v>-3.8999999999999986</c:v>
                </c:pt>
                <c:pt idx="20">
                  <c:v>-2.8500000000000014</c:v>
                </c:pt>
                <c:pt idx="21">
                  <c:v>-0.60000000000000142</c:v>
                </c:pt>
                <c:pt idx="22">
                  <c:v>-1.3500000000000014</c:v>
                </c:pt>
                <c:pt idx="23">
                  <c:v>-2.7999999999999972</c:v>
                </c:pt>
                <c:pt idx="24">
                  <c:v>-1.8500000000000014</c:v>
                </c:pt>
                <c:pt idx="25">
                  <c:v>-0.60000000000000142</c:v>
                </c:pt>
                <c:pt idx="26">
                  <c:v>-0.5</c:v>
                </c:pt>
                <c:pt idx="27">
                  <c:v>-1.5</c:v>
                </c:pt>
                <c:pt idx="28">
                  <c:v>-1.3499999999999943</c:v>
                </c:pt>
                <c:pt idx="29">
                  <c:v>-0.20000000000000284</c:v>
                </c:pt>
                <c:pt idx="30">
                  <c:v>-1.3500000000000014</c:v>
                </c:pt>
                <c:pt idx="31">
                  <c:v>-2.1499999999999986</c:v>
                </c:pt>
                <c:pt idx="32">
                  <c:v>-0.5</c:v>
                </c:pt>
                <c:pt idx="33">
                  <c:v>-0.29999999999999716</c:v>
                </c:pt>
                <c:pt idx="34">
                  <c:v>-0.14999999999999858</c:v>
                </c:pt>
                <c:pt idx="35">
                  <c:v>9.9999999999994316E-2</c:v>
                </c:pt>
                <c:pt idx="36">
                  <c:v>-0.40000000000000568</c:v>
                </c:pt>
                <c:pt idx="37">
                  <c:v>0.30000000000000426</c:v>
                </c:pt>
                <c:pt idx="38">
                  <c:v>0.95000000000000284</c:v>
                </c:pt>
                <c:pt idx="39">
                  <c:v>0.44999999999999574</c:v>
                </c:pt>
                <c:pt idx="40">
                  <c:v>-0.25</c:v>
                </c:pt>
                <c:pt idx="41">
                  <c:v>-0.69999999999999574</c:v>
                </c:pt>
                <c:pt idx="42">
                  <c:v>-1.8999999999999986</c:v>
                </c:pt>
                <c:pt idx="43">
                  <c:v>-1.3999999999999986</c:v>
                </c:pt>
                <c:pt idx="44">
                  <c:v>1.1499999999999986</c:v>
                </c:pt>
                <c:pt idx="45">
                  <c:v>1.0999999999999943</c:v>
                </c:pt>
                <c:pt idx="46">
                  <c:v>-1.2000000000000028</c:v>
                </c:pt>
                <c:pt idx="47">
                  <c:v>-1.2999999999999972</c:v>
                </c:pt>
                <c:pt idx="48">
                  <c:v>0.10000000000000142</c:v>
                </c:pt>
                <c:pt idx="49">
                  <c:v>0</c:v>
                </c:pt>
                <c:pt idx="50">
                  <c:v>-0.94999999999999574</c:v>
                </c:pt>
                <c:pt idx="51">
                  <c:v>-0.60000000000000142</c:v>
                </c:pt>
                <c:pt idx="52">
                  <c:v>0.25</c:v>
                </c:pt>
                <c:pt idx="53">
                  <c:v>-0.35000000000000142</c:v>
                </c:pt>
                <c:pt idx="54">
                  <c:v>-0.85000000000000142</c:v>
                </c:pt>
                <c:pt idx="55">
                  <c:v>-1.4499999999999957</c:v>
                </c:pt>
                <c:pt idx="56">
                  <c:v>-1.3999999999999986</c:v>
                </c:pt>
                <c:pt idx="57">
                  <c:v>-0.20000000000000284</c:v>
                </c:pt>
                <c:pt idx="58">
                  <c:v>-1.1000000000000014</c:v>
                </c:pt>
                <c:pt idx="59">
                  <c:v>-0.69999999999999574</c:v>
                </c:pt>
                <c:pt idx="60">
                  <c:v>0.54999999999999716</c:v>
                </c:pt>
                <c:pt idx="61">
                  <c:v>-0.45000000000000284</c:v>
                </c:pt>
                <c:pt idx="62">
                  <c:v>-1.6999999999999957</c:v>
                </c:pt>
                <c:pt idx="63">
                  <c:v>-0.54999999999999716</c:v>
                </c:pt>
                <c:pt idx="64">
                  <c:v>-0.30000000000000426</c:v>
                </c:pt>
                <c:pt idx="65">
                  <c:v>-1.5500000000000043</c:v>
                </c:pt>
                <c:pt idx="66">
                  <c:v>-1.5999999999999979</c:v>
                </c:pt>
                <c:pt idx="67">
                  <c:v>-1.0999999999999979</c:v>
                </c:pt>
                <c:pt idx="68">
                  <c:v>-0.69999999999999929</c:v>
                </c:pt>
                <c:pt idx="69">
                  <c:v>-0.90000000000000213</c:v>
                </c:pt>
                <c:pt idx="70">
                  <c:v>-1.4500000000000028</c:v>
                </c:pt>
                <c:pt idx="71">
                  <c:v>-1.1499999999999986</c:v>
                </c:pt>
                <c:pt idx="72">
                  <c:v>-0.34999999999999787</c:v>
                </c:pt>
                <c:pt idx="73">
                  <c:v>-0.75</c:v>
                </c:pt>
                <c:pt idx="74">
                  <c:v>-0.75</c:v>
                </c:pt>
                <c:pt idx="75">
                  <c:v>-0.14999999999999858</c:v>
                </c:pt>
                <c:pt idx="76">
                  <c:v>0</c:v>
                </c:pt>
                <c:pt idx="77">
                  <c:v>0.84999999999999787</c:v>
                </c:pt>
                <c:pt idx="78">
                  <c:v>1.8499999999999979</c:v>
                </c:pt>
                <c:pt idx="79" formatCode="0.0_ ">
                  <c:v>2.8499999999999979</c:v>
                </c:pt>
              </c:numCache>
            </c:numRef>
          </c:xVal>
          <c:yVal>
            <c:numRef>
              <c:f>DEhouseholdS!$C$9:$C$88</c:f>
              <c:numCache>
                <c:formatCode>0.00_ </c:formatCode>
                <c:ptCount val="80"/>
                <c:pt idx="0">
                  <c:v>108.6</c:v>
                </c:pt>
                <c:pt idx="1">
                  <c:v>111.8</c:v>
                </c:pt>
                <c:pt idx="2">
                  <c:v>111.5</c:v>
                </c:pt>
                <c:pt idx="3">
                  <c:v>111.7</c:v>
                </c:pt>
                <c:pt idx="4">
                  <c:v>109.7</c:v>
                </c:pt>
                <c:pt idx="5">
                  <c:v>112.5</c:v>
                </c:pt>
                <c:pt idx="6">
                  <c:v>112.7</c:v>
                </c:pt>
                <c:pt idx="7">
                  <c:v>113.7</c:v>
                </c:pt>
                <c:pt idx="8">
                  <c:v>110.5</c:v>
                </c:pt>
                <c:pt idx="9">
                  <c:v>111.9</c:v>
                </c:pt>
                <c:pt idx="10">
                  <c:v>111.3</c:v>
                </c:pt>
                <c:pt idx="11">
                  <c:v>110.5</c:v>
                </c:pt>
                <c:pt idx="12">
                  <c:v>106.7</c:v>
                </c:pt>
                <c:pt idx="13" formatCode="General">
                  <c:v>106.6</c:v>
                </c:pt>
                <c:pt idx="14" formatCode="General">
                  <c:v>107.2</c:v>
                </c:pt>
                <c:pt idx="15" formatCode="General">
                  <c:v>106.5</c:v>
                </c:pt>
                <c:pt idx="16" formatCode="General">
                  <c:v>102.7</c:v>
                </c:pt>
                <c:pt idx="17" formatCode="General">
                  <c:v>102.5</c:v>
                </c:pt>
                <c:pt idx="18" formatCode="General">
                  <c:v>102</c:v>
                </c:pt>
                <c:pt idx="19" formatCode="General">
                  <c:v>98.7</c:v>
                </c:pt>
                <c:pt idx="20" formatCode="General">
                  <c:v>94.2</c:v>
                </c:pt>
                <c:pt idx="21" formatCode="General">
                  <c:v>93</c:v>
                </c:pt>
                <c:pt idx="22" formatCode="General">
                  <c:v>93</c:v>
                </c:pt>
                <c:pt idx="23" formatCode="General">
                  <c:v>90.3</c:v>
                </c:pt>
                <c:pt idx="24" formatCode="General">
                  <c:v>87.4</c:v>
                </c:pt>
                <c:pt idx="25" formatCode="General">
                  <c:v>86.6</c:v>
                </c:pt>
                <c:pt idx="26" formatCode="General">
                  <c:v>86.2</c:v>
                </c:pt>
                <c:pt idx="27" formatCode="General">
                  <c:v>85.6</c:v>
                </c:pt>
                <c:pt idx="28" formatCode="General">
                  <c:v>83.2</c:v>
                </c:pt>
                <c:pt idx="29" formatCode="General">
                  <c:v>82.9</c:v>
                </c:pt>
                <c:pt idx="30" formatCode="General">
                  <c:v>82.8</c:v>
                </c:pt>
                <c:pt idx="31" formatCode="General">
                  <c:v>80.2</c:v>
                </c:pt>
                <c:pt idx="32" formatCode="General">
                  <c:v>78.5</c:v>
                </c:pt>
                <c:pt idx="33" formatCode="General">
                  <c:v>79.2</c:v>
                </c:pt>
                <c:pt idx="34" formatCode="General">
                  <c:v>77.900000000000006</c:v>
                </c:pt>
                <c:pt idx="35" formatCode="General">
                  <c:v>78.900000000000006</c:v>
                </c:pt>
                <c:pt idx="36" formatCode="General">
                  <c:v>78.099999999999994</c:v>
                </c:pt>
                <c:pt idx="37" formatCode="General">
                  <c:v>78.099999999999994</c:v>
                </c:pt>
                <c:pt idx="38" formatCode="General">
                  <c:v>78.7</c:v>
                </c:pt>
                <c:pt idx="39" formatCode="General">
                  <c:v>80</c:v>
                </c:pt>
                <c:pt idx="40" formatCode="General">
                  <c:v>79.599999999999994</c:v>
                </c:pt>
                <c:pt idx="41" formatCode="General">
                  <c:v>79.5</c:v>
                </c:pt>
                <c:pt idx="42" formatCode="General">
                  <c:v>78.2</c:v>
                </c:pt>
                <c:pt idx="43" formatCode="General">
                  <c:v>75.7</c:v>
                </c:pt>
                <c:pt idx="44" formatCode="General">
                  <c:v>75.400000000000006</c:v>
                </c:pt>
                <c:pt idx="45" formatCode="General">
                  <c:v>78</c:v>
                </c:pt>
                <c:pt idx="46" formatCode="General">
                  <c:v>77.599999999999994</c:v>
                </c:pt>
                <c:pt idx="47" formatCode="General">
                  <c:v>75.599999999999994</c:v>
                </c:pt>
                <c:pt idx="48" formatCode="General">
                  <c:v>75</c:v>
                </c:pt>
                <c:pt idx="49" formatCode="General">
                  <c:v>75.8</c:v>
                </c:pt>
                <c:pt idx="50" formatCode="General">
                  <c:v>75</c:v>
                </c:pt>
                <c:pt idx="51" formatCode="General">
                  <c:v>73.900000000000006</c:v>
                </c:pt>
                <c:pt idx="52" formatCode="General">
                  <c:v>73.8</c:v>
                </c:pt>
                <c:pt idx="53" formatCode="General">
                  <c:v>74.400000000000006</c:v>
                </c:pt>
                <c:pt idx="54" formatCode="General">
                  <c:v>73.099999999999994</c:v>
                </c:pt>
                <c:pt idx="55" formatCode="General">
                  <c:v>72.7</c:v>
                </c:pt>
                <c:pt idx="56" formatCode="General">
                  <c:v>70.2</c:v>
                </c:pt>
                <c:pt idx="57" formatCode="General">
                  <c:v>69.900000000000006</c:v>
                </c:pt>
                <c:pt idx="58" formatCode="General">
                  <c:v>69.8</c:v>
                </c:pt>
                <c:pt idx="59" formatCode="General">
                  <c:v>67.7</c:v>
                </c:pt>
                <c:pt idx="60" formatCode="General">
                  <c:v>68.400000000000006</c:v>
                </c:pt>
                <c:pt idx="61" formatCode="General">
                  <c:v>68.8</c:v>
                </c:pt>
                <c:pt idx="62" formatCode="General">
                  <c:v>67.5</c:v>
                </c:pt>
                <c:pt idx="63" formatCode="General">
                  <c:v>65.400000000000006</c:v>
                </c:pt>
                <c:pt idx="64" formatCode="General">
                  <c:v>66.400000000000006</c:v>
                </c:pt>
                <c:pt idx="65" formatCode="General">
                  <c:v>64.8</c:v>
                </c:pt>
                <c:pt idx="66" formatCode="General">
                  <c:v>63.3</c:v>
                </c:pt>
                <c:pt idx="67" formatCode="General">
                  <c:v>61.6</c:v>
                </c:pt>
                <c:pt idx="68" formatCode="General">
                  <c:v>61.1</c:v>
                </c:pt>
                <c:pt idx="69" formatCode="General">
                  <c:v>60.2</c:v>
                </c:pt>
                <c:pt idx="70" formatCode="General">
                  <c:v>59.3</c:v>
                </c:pt>
                <c:pt idx="71" formatCode="General">
                  <c:v>57.3</c:v>
                </c:pt>
                <c:pt idx="72" formatCode="General">
                  <c:v>57</c:v>
                </c:pt>
                <c:pt idx="73" formatCode="General">
                  <c:v>56.6</c:v>
                </c:pt>
                <c:pt idx="74" formatCode="General">
                  <c:v>55.5</c:v>
                </c:pt>
                <c:pt idx="75" formatCode="General">
                  <c:v>55.1</c:v>
                </c:pt>
                <c:pt idx="76" formatCode="General">
                  <c:v>55.2</c:v>
                </c:pt>
                <c:pt idx="77" formatCode="General">
                  <c:v>55.1</c:v>
                </c:pt>
                <c:pt idx="78" formatCode="General">
                  <c:v>56.9</c:v>
                </c:pt>
                <c:pt idx="79" formatCode="General">
                  <c:v>58.8</c:v>
                </c:pt>
              </c:numCache>
            </c:numRef>
          </c:yVal>
          <c:smooth val="1"/>
          <c:extLst>
            <c:ext xmlns:c16="http://schemas.microsoft.com/office/drawing/2014/chart" uri="{C3380CC4-5D6E-409C-BE32-E72D297353CC}">
              <c16:uniqueId val="{0000000D-0485-4862-9FD5-6DDA63929036}"/>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(euro billions)</a:t>
                </a:r>
                <a:endParaRPr lang="en-US" sz="1200">
                  <a:latin typeface="Arial" panose="020B0604020202020204" pitchFamily="34" charset="0"/>
                  <a:cs typeface="Arial" panose="020B0604020202020204" pitchFamily="34" charset="0"/>
                </a:endParaRPr>
              </a:p>
            </c:rich>
          </c:tx>
          <c:layout>
            <c:manualLayout>
              <c:xMode val="edge"/>
              <c:yMode val="edge"/>
              <c:x val="0.43151110610818511"/>
              <c:y val="0.9078606161983007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in val="4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Germany short-term</a:t>
                </a:r>
                <a:r>
                  <a:rPr lang="en-US" sz="1200" baseline="0">
                    <a:latin typeface="Arial" panose="020B0604020202020204" pitchFamily="34" charset="0"/>
                    <a:cs typeface="Arial" panose="020B0604020202020204" pitchFamily="34" charset="0"/>
                  </a:rPr>
                  <a:t> household </a:t>
                </a:r>
                <a:r>
                  <a:rPr lang="en-US" altLang="zh-CN" sz="1200" baseline="0">
                    <a:latin typeface="Arial" panose="020B0604020202020204" pitchFamily="34" charset="0"/>
                    <a:cs typeface="Arial" panose="020B0604020202020204" pitchFamily="34" charset="0"/>
                  </a:rPr>
                  <a:t>loans </a:t>
                </a:r>
                <a:r>
                  <a:rPr lang="en-US" sz="1200">
                    <a:latin typeface="Arial" panose="020B0604020202020204" pitchFamily="34" charset="0"/>
                    <a:cs typeface="Arial" panose="020B0604020202020204" pitchFamily="34" charset="0"/>
                  </a:rPr>
                  <a:t>(euro 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18645258756046573"/>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Germany long-term household loans 1999-2018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4214280091422046"/>
          <c:y val="5.6565018128224972E-3"/>
        </c:manualLayout>
      </c:layout>
      <c:overlay val="1"/>
      <c:spPr>
        <a:solidFill>
          <a:schemeClr val="bg1"/>
        </a:solidFill>
      </c:spPr>
    </c:title>
    <c:autoTitleDeleted val="0"/>
    <c:plotArea>
      <c:layout>
        <c:manualLayout>
          <c:layoutTarget val="inner"/>
          <c:xMode val="edge"/>
          <c:yMode val="edge"/>
          <c:x val="0.10974395321446873"/>
          <c:y val="8.082298530756428E-2"/>
          <c:w val="0.85512263080322259"/>
          <c:h val="0.8814792599596653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DEhouseholdL!$D$9</c:f>
                  <c:strCache>
                    <c:ptCount val="1"/>
                    <c:pt idx="0">
                      <c:v>1月-99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{5DC13B9F-E592-4CD4-84C4-C27F0E8F2C77}</c15:txfldGUID>
                      <c15:f>DEhouseholdL!$D$9</c15:f>
                      <c15:dlblFieldTableCache>
                        <c:ptCount val="1"/>
                        <c:pt idx="0">
                          <c:v>1月-99</c:v>
                        </c:pt>
                      </c15:dlblFieldTableCache>
                    </c15:dlblFTEntry>
                  </c15:dlblFieldTable>
                  <c15:showDataLabelsRange val="0"/>
                </c:ext>
                <c:ext xmlns:c16="http://schemas.microsoft.com/office/drawing/2014/chart" uri="{C3380CC4-5D6E-409C-BE32-E72D297353CC}">
                  <c16:uniqueId val="{00000000-B186-47E0-A66E-F4A1C0733FE9}"/>
                </c:ext>
              </c:extLst>
            </c:dLbl>
            <c:dLbl>
              <c:idx val="8"/>
              <c:layout/>
              <c:tx>
                <c:strRef>
                  <c:f>DEhouseholdL!$D$17</c:f>
                  <c:strCache>
                    <c:ptCount val="1"/>
                    <c:pt idx="0">
                      <c:v>1月-01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{90C22178-B9BA-4045-A064-4FF66053B00F}</c15:txfldGUID>
                      <c15:f>DEhouseholdL!$D$17</c15:f>
                      <c15:dlblFieldTableCache>
                        <c:ptCount val="1"/>
                        <c:pt idx="0">
                          <c:v>1月-01</c:v>
                        </c:pt>
                      </c15:dlblFieldTableCache>
                    </c15:dlblFTEntry>
                  </c15:dlblFieldTable>
                  <c15:showDataLabelsRange val="0"/>
                </c:ext>
                <c:ext xmlns:c16="http://schemas.microsoft.com/office/drawing/2014/chart" uri="{C3380CC4-5D6E-409C-BE32-E72D297353CC}">
                  <c16:uniqueId val="{00000015-B186-47E0-A66E-F4A1C0733FE9}"/>
                </c:ext>
              </c:extLst>
            </c:dLbl>
            <c:dLbl>
              <c:idx val="35"/>
              <c:layout/>
              <c:tx>
                <c:strRef>
                  <c:f>DEhouseholdL!$D$44</c:f>
                  <c:strCache>
                    <c:ptCount val="1"/>
                    <c:pt idx="0">
                      <c:v>10月-07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{97FBD37F-EA96-468A-ADA5-186948A26A7D}</c15:txfldGUID>
                      <c15:f>DEhouseholdL!$D$44</c15:f>
                      <c15:dlblFieldTableCache>
                        <c:ptCount val="1"/>
                        <c:pt idx="0">
                          <c:v>10月-07</c:v>
                        </c:pt>
                      </c15:dlblFieldTableCache>
                    </c15:dlblFTEntry>
                  </c15:dlblFieldTable>
                  <c15:showDataLabelsRange val="0"/>
                </c:ext>
                <c:ext xmlns:c16="http://schemas.microsoft.com/office/drawing/2014/chart" uri="{C3380CC4-5D6E-409C-BE32-E72D297353CC}">
                  <c16:uniqueId val="{00000016-B186-47E0-A66E-F4A1C0733FE9}"/>
                </c:ext>
              </c:extLst>
            </c:dLbl>
            <c:dLbl>
              <c:idx val="39"/>
              <c:layout/>
              <c:tx>
                <c:strRef>
                  <c:f>DEhouseholdL!$D$48</c:f>
                  <c:strCache>
                    <c:ptCount val="1"/>
                    <c:pt idx="0">
                      <c:v>10月-08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{B4366ABF-FC50-4804-9497-577A9FDE3FFB}</c15:txfldGUID>
                      <c15:f>DEhouseholdL!$D$48</c15:f>
                      <c15:dlblFieldTableCache>
                        <c:ptCount val="1"/>
                        <c:pt idx="0">
                          <c:v>10月-08</c:v>
                        </c:pt>
                      </c15:dlblFieldTableCache>
                    </c15:dlblFTEntry>
                  </c15:dlblFieldTable>
                  <c15:showDataLabelsRange val="0"/>
                </c:ext>
                <c:ext xmlns:c16="http://schemas.microsoft.com/office/drawing/2014/chart" uri="{C3380CC4-5D6E-409C-BE32-E72D297353CC}">
                  <c16:uniqueId val="{0000000C-B186-47E0-A66E-F4A1C0733FE9}"/>
                </c:ext>
              </c:extLst>
            </c:dLbl>
            <c:dLbl>
              <c:idx val="49"/>
              <c:layout/>
              <c:tx>
                <c:strRef>
                  <c:f>DEhouseholdL!$D$58</c:f>
                  <c:strCache>
                    <c:ptCount val="1"/>
                    <c:pt idx="0">
                      <c:v>4月-11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{B84E2335-BFB5-4632-BBFD-AC85F26AB2A7}</c15:txfldGUID>
                      <c15:f>DEhouseholdL!$D$58</c15:f>
                      <c15:dlblFieldTableCache>
                        <c:ptCount val="1"/>
                        <c:pt idx="0">
                          <c:v>4月-11</c:v>
                        </c:pt>
                      </c15:dlblFieldTableCache>
                    </c15:dlblFTEntry>
                  </c15:dlblFieldTable>
                  <c15:showDataLabelsRange val="0"/>
                </c:ext>
                <c:ext xmlns:c16="http://schemas.microsoft.com/office/drawing/2014/chart" uri="{C3380CC4-5D6E-409C-BE32-E72D297353CC}">
                  <c16:uniqueId val="{00000017-B186-47E0-A66E-F4A1C0733FE9}"/>
                </c:ext>
              </c:extLst>
            </c:dLbl>
            <c:dLbl>
              <c:idx val="57"/>
              <c:layout/>
              <c:tx>
                <c:strRef>
                  <c:f>DEhouseholdL!$D$66</c:f>
                  <c:strCache>
                    <c:ptCount val="1"/>
                    <c:pt idx="0">
                      <c:v>4月-13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{BA0C2A58-8BA3-4FC4-A1E4-1710CAE34AFB}</c15:txfldGUID>
                      <c15:f>DEhouseholdL!$D$66</c15:f>
                      <c15:dlblFieldTableCache>
                        <c:ptCount val="1"/>
                        <c:pt idx="0">
                          <c:v>4月-13</c:v>
                        </c:pt>
                      </c15:dlblFieldTableCache>
                    </c15:dlblFTEntry>
                  </c15:dlblFieldTable>
                  <c15:showDataLabelsRange val="0"/>
                </c:ext>
                <c:ext xmlns:c16="http://schemas.microsoft.com/office/drawing/2014/chart" uri="{C3380CC4-5D6E-409C-BE32-E72D297353CC}">
                  <c16:uniqueId val="{00000010-B186-47E0-A66E-F4A1C0733FE9}"/>
                </c:ext>
              </c:extLst>
            </c:dLbl>
            <c:dLbl>
              <c:idx val="59"/>
              <c:layout/>
              <c:tx>
                <c:strRef>
                  <c:f>DEhouseholdL!$D$68</c:f>
                  <c:strCache>
                    <c:ptCount val="1"/>
                    <c:pt idx="0">
                      <c:v>10月-13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{89B80418-3E8A-4794-AB82-D83F0D68B0A0}</c15:txfldGUID>
                      <c15:f>DEhouseholdL!$D$68</c15:f>
                      <c15:dlblFieldTableCache>
                        <c:ptCount val="1"/>
                        <c:pt idx="0">
                          <c:v>10月-13</c:v>
                        </c:pt>
                      </c15:dlblFieldTableCache>
                    </c15:dlblFTEntry>
                  </c15:dlblFieldTable>
                  <c15:showDataLabelsRange val="0"/>
                </c:ext>
                <c:ext xmlns:c16="http://schemas.microsoft.com/office/drawing/2014/chart" uri="{C3380CC4-5D6E-409C-BE32-E72D297353CC}">
                  <c16:uniqueId val="{00000018-B186-47E0-A66E-F4A1C0733FE9}"/>
                </c:ext>
              </c:extLst>
            </c:dLbl>
            <c:dLbl>
              <c:idx val="61"/>
              <c:layout/>
              <c:tx>
                <c:strRef>
                  <c:f>DEhouseholdL!$D$70</c:f>
                  <c:strCache>
                    <c:ptCount val="1"/>
                    <c:pt idx="0">
                      <c:v>4月-14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{98187EEE-93BF-4B2C-951E-B823156A8D3C}</c15:txfldGUID>
                      <c15:f>DEhouseholdL!$D$70</c15:f>
                      <c15:dlblFieldTableCache>
                        <c:ptCount val="1"/>
                        <c:pt idx="0">
                          <c:v>4月-14</c:v>
                        </c:pt>
                      </c15:dlblFieldTableCache>
                    </c15:dlblFTEntry>
                  </c15:dlblFieldTable>
                  <c15:showDataLabelsRange val="0"/>
                </c:ext>
                <c:ext xmlns:c16="http://schemas.microsoft.com/office/drawing/2014/chart" uri="{C3380CC4-5D6E-409C-BE32-E72D297353CC}">
                  <c16:uniqueId val="{00000019-B186-47E0-A66E-F4A1C0733FE9}"/>
                </c:ext>
              </c:extLst>
            </c:dLbl>
            <c:dLbl>
              <c:idx val="62"/>
              <c:layout/>
              <c:tx>
                <c:strRef>
                  <c:f>DEhouseholdL!$D$71</c:f>
                  <c:strCache>
                    <c:ptCount val="1"/>
                    <c:pt idx="0">
                      <c:v>7月-14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{DB841101-89DF-4CC9-A377-288A0EB95795}</c15:txfldGUID>
                      <c15:f>DEhouseholdL!$D$71</c15:f>
                      <c15:dlblFieldTableCache>
                        <c:ptCount val="1"/>
                        <c:pt idx="0">
                          <c:v>7月-14</c:v>
                        </c:pt>
                      </c15:dlblFieldTableCache>
                    </c15:dlblFTEntry>
                  </c15:dlblFieldTable>
                  <c15:showDataLabelsRange val="0"/>
                </c:ext>
                <c:ext xmlns:c16="http://schemas.microsoft.com/office/drawing/2014/chart" uri="{C3380CC4-5D6E-409C-BE32-E72D297353CC}">
                  <c16:uniqueId val="{00000012-B186-47E0-A66E-F4A1C0733FE9}"/>
                </c:ext>
              </c:extLst>
            </c:dLbl>
            <c:dLbl>
              <c:idx val="63"/>
              <c:layout/>
              <c:tx>
                <c:strRef>
                  <c:f>DEhouseholdL!$D$72</c:f>
                  <c:strCache>
                    <c:ptCount val="1"/>
                    <c:pt idx="0">
                      <c:v>10月-14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{5447A326-2B86-4270-BAE9-7ACE3A1E9D36}</c15:txfldGUID>
                      <c15:f>DEhouseholdL!$D$72</c15:f>
                      <c15:dlblFieldTableCache>
                        <c:ptCount val="1"/>
                        <c:pt idx="0">
                          <c:v>10月-14</c:v>
                        </c:pt>
                      </c15:dlblFieldTableCache>
                    </c15:dlblFTEntry>
                  </c15:dlblFieldTable>
                  <c15:showDataLabelsRange val="0"/>
                </c:ext>
                <c:ext xmlns:c16="http://schemas.microsoft.com/office/drawing/2014/chart" uri="{C3380CC4-5D6E-409C-BE32-E72D297353CC}">
                  <c16:uniqueId val="{0000001A-B186-47E0-A66E-F4A1C0733FE9}"/>
                </c:ext>
              </c:extLst>
            </c:dLbl>
            <c:dLbl>
              <c:idx val="64"/>
              <c:layout/>
              <c:tx>
                <c:strRef>
                  <c:f>DEhouseholdL!$D$73</c:f>
                  <c:strCache>
                    <c:ptCount val="1"/>
                    <c:pt idx="0">
                      <c:v>1月-15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{207ABC63-5161-4548-A25E-0D446FB252E5}</c15:txfldGUID>
                      <c15:f>DEhouseholdL!$D$73</c15:f>
                      <c15:dlblFieldTableCache>
                        <c:ptCount val="1"/>
                        <c:pt idx="0">
                          <c:v>1月-15</c:v>
                        </c:pt>
                      </c15:dlblFieldTableCache>
                    </c15:dlblFTEntry>
                  </c15:dlblFieldTable>
                  <c15:showDataLabelsRange val="0"/>
                </c:ext>
                <c:ext xmlns:c16="http://schemas.microsoft.com/office/drawing/2014/chart" uri="{C3380CC4-5D6E-409C-BE32-E72D297353CC}">
                  <c16:uniqueId val="{0000001B-B186-47E0-A66E-F4A1C0733FE9}"/>
                </c:ext>
              </c:extLst>
            </c:dLbl>
            <c:dLbl>
              <c:idx val="65"/>
              <c:layout/>
              <c:tx>
                <c:strRef>
                  <c:f>DEhouseholdL!$D$74</c:f>
                  <c:strCache>
                    <c:ptCount val="1"/>
                    <c:pt idx="0">
                      <c:v>4月-15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{99479731-2EB3-4780-8E08-B5A7FFA0A5F8}</c15:txfldGUID>
                      <c15:f>DEhouseholdL!$D$74</c15:f>
                      <c15:dlblFieldTableCache>
                        <c:ptCount val="1"/>
                        <c:pt idx="0">
                          <c:v>4月-15</c:v>
                        </c:pt>
                      </c15:dlblFieldTableCache>
                    </c15:dlblFTEntry>
                  </c15:dlblFieldTable>
                  <c15:showDataLabelsRange val="0"/>
                </c:ext>
                <c:ext xmlns:c16="http://schemas.microsoft.com/office/drawing/2014/chart" uri="{C3380CC4-5D6E-409C-BE32-E72D297353CC}">
                  <c16:uniqueId val="{0000001C-B186-47E0-A66E-F4A1C0733FE9}"/>
                </c:ext>
              </c:extLst>
            </c:dLbl>
            <c:dLbl>
              <c:idx val="66"/>
              <c:layout/>
              <c:tx>
                <c:strRef>
                  <c:f>DEhouseholdL!$D$75</c:f>
                  <c:strCache>
                    <c:ptCount val="1"/>
                    <c:pt idx="0">
                      <c:v>7月-15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{C7FD45DC-7222-49B7-9A02-0D7989E265C9}</c15:txfldGUID>
                      <c15:f>DEhouseholdL!$D$75</c15:f>
                      <c15:dlblFieldTableCache>
                        <c:ptCount val="1"/>
                        <c:pt idx="0">
                          <c:v>7月-15</c:v>
                        </c:pt>
                      </c15:dlblFieldTableCache>
                    </c15:dlblFTEntry>
                  </c15:dlblFieldTable>
                  <c15:showDataLabelsRange val="0"/>
                </c:ext>
                <c:ext xmlns:c16="http://schemas.microsoft.com/office/drawing/2014/chart" uri="{C3380CC4-5D6E-409C-BE32-E72D297353CC}">
                  <c16:uniqueId val="{0000001D-B186-47E0-A66E-F4A1C0733FE9}"/>
                </c:ext>
              </c:extLst>
            </c:dLbl>
            <c:dLbl>
              <c:idx val="67"/>
              <c:layout/>
              <c:tx>
                <c:strRef>
                  <c:f>DEhouseholdL!$D$76</c:f>
                  <c:strCache>
                    <c:ptCount val="1"/>
                    <c:pt idx="0">
                      <c:v>10月-15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{9175C402-D224-41D9-8EF9-DB6E53672527}</c15:txfldGUID>
                      <c15:f>DEhouseholdL!$D$76</c15:f>
                      <c15:dlblFieldTableCache>
                        <c:ptCount val="1"/>
                        <c:pt idx="0">
                          <c:v>10月-15</c:v>
                        </c:pt>
                      </c15:dlblFieldTableCache>
                    </c15:dlblFTEntry>
                  </c15:dlblFieldTable>
                  <c15:showDataLabelsRange val="0"/>
                </c:ext>
                <c:ext xmlns:c16="http://schemas.microsoft.com/office/drawing/2014/chart" uri="{C3380CC4-5D6E-409C-BE32-E72D297353CC}">
                  <c16:uniqueId val="{0000001E-B186-47E0-A66E-F4A1C0733FE9}"/>
                </c:ext>
              </c:extLst>
            </c:dLbl>
            <c:dLbl>
              <c:idx val="68"/>
              <c:layout/>
              <c:tx>
                <c:strRef>
                  <c:f>DEhouseholdL!$D$77</c:f>
                  <c:strCache>
                    <c:ptCount val="1"/>
                    <c:pt idx="0">
                      <c:v>1月-16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{B0642A10-3110-4C77-B68E-93182C04806C}</c15:txfldGUID>
                      <c15:f>DEhouseholdL!$D$77</c15:f>
                      <c15:dlblFieldTableCache>
                        <c:ptCount val="1"/>
                        <c:pt idx="0">
                          <c:v>1月-16</c:v>
                        </c:pt>
                      </c15:dlblFieldTableCache>
                    </c15:dlblFTEntry>
                  </c15:dlblFieldTable>
                  <c15:showDataLabelsRange val="0"/>
                </c:ext>
                <c:ext xmlns:c16="http://schemas.microsoft.com/office/drawing/2014/chart" uri="{C3380CC4-5D6E-409C-BE32-E72D297353CC}">
                  <c16:uniqueId val="{0000001F-B186-47E0-A66E-F4A1C0733FE9}"/>
                </c:ext>
              </c:extLst>
            </c:dLbl>
            <c:dLbl>
              <c:idx val="69"/>
              <c:layout/>
              <c:tx>
                <c:strRef>
                  <c:f>DEhouseholdL!$D$78</c:f>
                  <c:strCache>
                    <c:ptCount val="1"/>
                    <c:pt idx="0">
                      <c:v>4月-16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{23CF22DA-0134-4A7A-B71C-2AAA42D90B1C}</c15:txfldGUID>
                      <c15:f>DEhouseholdL!$D$78</c15:f>
                      <c15:dlblFieldTableCache>
                        <c:ptCount val="1"/>
                        <c:pt idx="0">
                          <c:v>4月-16</c:v>
                        </c:pt>
                      </c15:dlblFieldTableCache>
                    </c15:dlblFTEntry>
                  </c15:dlblFieldTable>
                  <c15:showDataLabelsRange val="0"/>
                </c:ext>
                <c:ext xmlns:c16="http://schemas.microsoft.com/office/drawing/2014/chart" uri="{C3380CC4-5D6E-409C-BE32-E72D297353CC}">
                  <c16:uniqueId val="{00000020-B186-47E0-A66E-F4A1C0733FE9}"/>
                </c:ext>
              </c:extLst>
            </c:dLbl>
            <c:dLbl>
              <c:idx val="70"/>
              <c:layout/>
              <c:tx>
                <c:strRef>
                  <c:f>DEhouseholdL!$D$79</c:f>
                  <c:strCache>
                    <c:ptCount val="1"/>
                    <c:pt idx="0">
                      <c:v>7月-16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{58938B6B-37E9-4832-9F7F-6C286A5EF1FE}</c15:txfldGUID>
                      <c15:f>DEhouseholdL!$D$79</c15:f>
                      <c15:dlblFieldTableCache>
                        <c:ptCount val="1"/>
                        <c:pt idx="0">
                          <c:v>7月-16</c:v>
                        </c:pt>
                      </c15:dlblFieldTableCache>
                    </c15:dlblFTEntry>
                  </c15:dlblFieldTable>
                  <c15:showDataLabelsRange val="0"/>
                </c:ext>
                <c:ext xmlns:c16="http://schemas.microsoft.com/office/drawing/2014/chart" uri="{C3380CC4-5D6E-409C-BE32-E72D297353CC}">
                  <c16:uniqueId val="{00000021-B186-47E0-A66E-F4A1C0733FE9}"/>
                </c:ext>
              </c:extLst>
            </c:dLbl>
            <c:dLbl>
              <c:idx val="71"/>
              <c:layout/>
              <c:tx>
                <c:strRef>
                  <c:f>DEhouseholdL!$D$80</c:f>
                  <c:strCache>
                    <c:ptCount val="1"/>
                    <c:pt idx="0">
                      <c:v>10月-16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{26F44FF8-EA99-4FCA-9B77-6D024B69FAE4}</c15:txfldGUID>
                      <c15:f>DEhouseholdL!$D$80</c15:f>
                      <c15:dlblFieldTableCache>
                        <c:ptCount val="1"/>
                        <c:pt idx="0">
                          <c:v>10月-16</c:v>
                        </c:pt>
                      </c15:dlblFieldTableCache>
                    </c15:dlblFTEntry>
                  </c15:dlblFieldTable>
                  <c15:showDataLabelsRange val="0"/>
                </c:ext>
                <c:ext xmlns:c16="http://schemas.microsoft.com/office/drawing/2014/chart" uri="{C3380CC4-5D6E-409C-BE32-E72D297353CC}">
                  <c16:uniqueId val="{00000022-B186-47E0-A66E-F4A1C0733FE9}"/>
                </c:ext>
              </c:extLst>
            </c:dLbl>
            <c:dLbl>
              <c:idx val="72"/>
              <c:layout/>
              <c:tx>
                <c:strRef>
                  <c:f>DEhouseholdL!$D$81</c:f>
                  <c:strCache>
                    <c:ptCount val="1"/>
                    <c:pt idx="0">
                      <c:v>1月-17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{BDD19020-1F56-478C-8CA4-975DF2E239F7}</c15:txfldGUID>
                      <c15:f>DEhouseholdL!$D$81</c15:f>
                      <c15:dlblFieldTableCache>
                        <c:ptCount val="1"/>
                        <c:pt idx="0">
                          <c:v>1月-17</c:v>
                        </c:pt>
                      </c15:dlblFieldTableCache>
                    </c15:dlblFTEntry>
                  </c15:dlblFieldTable>
                  <c15:showDataLabelsRange val="0"/>
                </c:ext>
                <c:ext xmlns:c16="http://schemas.microsoft.com/office/drawing/2014/chart" uri="{C3380CC4-5D6E-409C-BE32-E72D297353CC}">
                  <c16:uniqueId val="{00000023-B186-47E0-A66E-F4A1C0733FE9}"/>
                </c:ext>
              </c:extLst>
            </c:dLbl>
            <c:dLbl>
              <c:idx val="73"/>
              <c:layout/>
              <c:tx>
                <c:strRef>
                  <c:f>DEhouseholdL!$D$82</c:f>
                  <c:strCache>
                    <c:ptCount val="1"/>
                    <c:pt idx="0">
                      <c:v>4月-17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{E1B4C80E-FCA7-439C-8AC6-F837FA872A4A}</c15:txfldGUID>
                      <c15:f>DEhouseholdL!$D$82</c15:f>
                      <c15:dlblFieldTableCache>
                        <c:ptCount val="1"/>
                        <c:pt idx="0">
                          <c:v>4月-17</c:v>
                        </c:pt>
                      </c15:dlblFieldTableCache>
                    </c15:dlblFTEntry>
                  </c15:dlblFieldTable>
                  <c15:showDataLabelsRange val="0"/>
                </c:ext>
                <c:ext xmlns:c16="http://schemas.microsoft.com/office/drawing/2014/chart" uri="{C3380CC4-5D6E-409C-BE32-E72D297353CC}">
                  <c16:uniqueId val="{00000024-B186-47E0-A66E-F4A1C0733FE9}"/>
                </c:ext>
              </c:extLst>
            </c:dLbl>
            <c:dLbl>
              <c:idx val="74"/>
              <c:layout/>
              <c:tx>
                <c:strRef>
                  <c:f>DEhouseholdL!$D$83</c:f>
                  <c:strCache>
                    <c:ptCount val="1"/>
                    <c:pt idx="0">
                      <c:v>7月-17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{7646CA7F-8EA4-4982-A945-F4916911CE89}</c15:txfldGUID>
                      <c15:f>DEhouseholdL!$D$83</c15:f>
                      <c15:dlblFieldTableCache>
                        <c:ptCount val="1"/>
                        <c:pt idx="0">
                          <c:v>7月-17</c:v>
                        </c:pt>
                      </c15:dlblFieldTableCache>
                    </c15:dlblFTEntry>
                  </c15:dlblFieldTable>
                  <c15:showDataLabelsRange val="0"/>
                </c:ext>
                <c:ext xmlns:c16="http://schemas.microsoft.com/office/drawing/2014/chart" uri="{C3380CC4-5D6E-409C-BE32-E72D297353CC}">
                  <c16:uniqueId val="{00000025-B186-47E0-A66E-F4A1C0733FE9}"/>
                </c:ext>
              </c:extLst>
            </c:dLbl>
            <c:dLbl>
              <c:idx val="75"/>
              <c:layout/>
              <c:tx>
                <c:strRef>
                  <c:f>DEhouseholdL!$D$84</c:f>
                  <c:strCache>
                    <c:ptCount val="1"/>
                    <c:pt idx="0">
                      <c:v>10月-17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{FCFFF0B5-CC7F-4A9D-BBE9-2F2797491376}</c15:txfldGUID>
                      <c15:f>DEhouseholdL!$D$84</c15:f>
                      <c15:dlblFieldTableCache>
                        <c:ptCount val="1"/>
                        <c:pt idx="0">
                          <c:v>10月-17</c:v>
                        </c:pt>
                      </c15:dlblFieldTableCache>
                    </c15:dlblFTEntry>
                  </c15:dlblFieldTable>
                  <c15:showDataLabelsRange val="0"/>
                </c:ext>
                <c:ext xmlns:c16="http://schemas.microsoft.com/office/drawing/2014/chart" uri="{C3380CC4-5D6E-409C-BE32-E72D297353CC}">
                  <c16:uniqueId val="{00000026-B186-47E0-A66E-F4A1C0733FE9}"/>
                </c:ext>
              </c:extLst>
            </c:dLbl>
            <c:dLbl>
              <c:idx val="76"/>
              <c:layout/>
              <c:tx>
                <c:strRef>
                  <c:f>DEhouseholdL!$D$85</c:f>
                  <c:strCache>
                    <c:ptCount val="1"/>
                    <c:pt idx="0">
                      <c:v>1月-18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{8BF7DD46-2456-42CB-A788-88E89D60457B}</c15:txfldGUID>
                      <c15:f>DEhouseholdL!$D$85</c15:f>
                      <c15:dlblFieldTableCache>
                        <c:ptCount val="1"/>
                        <c:pt idx="0">
                          <c:v>1月-18</c:v>
                        </c:pt>
                      </c15:dlblFieldTableCache>
                    </c15:dlblFTEntry>
                  </c15:dlblFieldTable>
                  <c15:showDataLabelsRange val="0"/>
                </c:ext>
                <c:ext xmlns:c16="http://schemas.microsoft.com/office/drawing/2014/chart" uri="{C3380CC4-5D6E-409C-BE32-E72D297353CC}">
                  <c16:uniqueId val="{00000027-B186-47E0-A66E-F4A1C0733FE9}"/>
                </c:ext>
              </c:extLst>
            </c:dLbl>
            <c:dLbl>
              <c:idx val="77"/>
              <c:layout/>
              <c:tx>
                <c:strRef>
                  <c:f>DEhouseholdL!$D$86</c:f>
                  <c:strCache>
                    <c:ptCount val="1"/>
                    <c:pt idx="0">
                      <c:v>4月-18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{89CDF262-ED71-4E60-96E5-FD7EE638DD59}</c15:txfldGUID>
                      <c15:f>DEhouseholdL!$D$86</c15:f>
                      <c15:dlblFieldTableCache>
                        <c:ptCount val="1"/>
                        <c:pt idx="0">
                          <c:v>4月-18</c:v>
                        </c:pt>
                      </c15:dlblFieldTableCache>
                    </c15:dlblFTEntry>
                  </c15:dlblFieldTable>
                  <c15:showDataLabelsRange val="0"/>
                </c:ext>
                <c:ext xmlns:c16="http://schemas.microsoft.com/office/drawing/2014/chart" uri="{C3380CC4-5D6E-409C-BE32-E72D297353CC}">
                  <c16:uniqueId val="{00000028-B186-47E0-A66E-F4A1C0733FE9}"/>
                </c:ext>
              </c:extLst>
            </c:dLbl>
            <c:dLbl>
              <c:idx val="78"/>
              <c:layout/>
              <c:tx>
                <c:strRef>
                  <c:f>DEhouseholdL!$D$87</c:f>
                  <c:strCache>
                    <c:ptCount val="1"/>
                    <c:pt idx="0">
                      <c:v>7月-18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{21C20FDB-8296-4361-9689-209A4F3A603B}</c15:txfldGUID>
                      <c15:f>DEhouseholdL!$D$87</c15:f>
                      <c15:dlblFieldTableCache>
                        <c:ptCount val="1"/>
                        <c:pt idx="0">
                          <c:v>7月-18</c:v>
                        </c:pt>
                      </c15:dlblFieldTableCache>
                    </c15:dlblFTEntry>
                  </c15:dlblFieldTable>
                  <c15:showDataLabelsRange val="0"/>
                </c:ext>
                <c:ext xmlns:c16="http://schemas.microsoft.com/office/drawing/2014/chart" uri="{C3380CC4-5D6E-409C-BE32-E72D297353CC}">
                  <c16:uniqueId val="{00000029-B186-47E0-A66E-F4A1C0733FE9}"/>
                </c:ext>
              </c:extLst>
            </c:dLbl>
            <c:dLbl>
              <c:idx val="79"/>
              <c:layout/>
              <c:tx>
                <c:strRef>
                  <c:f>DEhouseholdL!$D$88</c:f>
                  <c:strCache>
                    <c:ptCount val="1"/>
                    <c:pt idx="0">
                      <c:v>10月-18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{BC44F3DF-9C14-4384-9D41-AD4E90DACB9F}</c15:txfldGUID>
                      <c15:f>DEhouseholdL!$D$88</c15:f>
                      <c15:dlblFieldTableCache>
                        <c:ptCount val="1"/>
                        <c:pt idx="0">
                          <c:v>10月-18</c:v>
                        </c:pt>
                      </c15:dlblFieldTableCache>
                    </c15:dlblFTEntry>
                  </c15:dlblFieldTable>
                  <c15:showDataLabelsRange val="0"/>
                </c:ext>
                <c:ext xmlns:c16="http://schemas.microsoft.com/office/drawing/2014/chart" uri="{C3380CC4-5D6E-409C-BE32-E72D297353CC}">
                  <c16:uniqueId val="{00000013-B186-47E0-A66E-F4A1C0733FE9}"/>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ext>
            </c:extLst>
          </c:dLbls>
          <c:xVal>
            <c:numRef>
              <c:f>DEhouseholdL!$B$9:$B$88</c:f>
              <c:numCache>
                <c:formatCode>0.00_ </c:formatCode>
                <c:ptCount val="80"/>
                <c:pt idx="0">
                  <c:v>30.100000000000136</c:v>
                </c:pt>
                <c:pt idx="1">
                  <c:v>24.350000000000023</c:v>
                </c:pt>
                <c:pt idx="2">
                  <c:v>19.75</c:v>
                </c:pt>
                <c:pt idx="3">
                  <c:v>13.450000000000045</c:v>
                </c:pt>
                <c:pt idx="4">
                  <c:v>10.600000000000023</c:v>
                </c:pt>
                <c:pt idx="5">
                  <c:v>13.149999999999977</c:v>
                </c:pt>
                <c:pt idx="6">
                  <c:v>11.899999999999977</c:v>
                </c:pt>
                <c:pt idx="7">
                  <c:v>7.75</c:v>
                </c:pt>
                <c:pt idx="8">
                  <c:v>3.4499999999999318</c:v>
                </c:pt>
                <c:pt idx="9">
                  <c:v>7.8999999999999773</c:v>
                </c:pt>
                <c:pt idx="10">
                  <c:v>8.9500000000000455</c:v>
                </c:pt>
                <c:pt idx="11">
                  <c:v>2.5500000000000682</c:v>
                </c:pt>
                <c:pt idx="12">
                  <c:v>1.6499999999999773</c:v>
                </c:pt>
                <c:pt idx="13">
                  <c:v>5.6499999999999773</c:v>
                </c:pt>
                <c:pt idx="14">
                  <c:v>8.3000000000000682</c:v>
                </c:pt>
                <c:pt idx="15">
                  <c:v>4.9499999999999318</c:v>
                </c:pt>
                <c:pt idx="16">
                  <c:v>3.6499999999999773</c:v>
                </c:pt>
                <c:pt idx="17">
                  <c:v>8.2000000000000455</c:v>
                </c:pt>
                <c:pt idx="18">
                  <c:v>8.25</c:v>
                </c:pt>
                <c:pt idx="19">
                  <c:v>0.35000000000002274</c:v>
                </c:pt>
                <c:pt idx="20">
                  <c:v>-5.0000000000068212E-2</c:v>
                </c:pt>
                <c:pt idx="21">
                  <c:v>7.4499999999999318</c:v>
                </c:pt>
                <c:pt idx="22">
                  <c:v>6.2000000000000455</c:v>
                </c:pt>
                <c:pt idx="23">
                  <c:v>-3.3499999999999091</c:v>
                </c:pt>
                <c:pt idx="24">
                  <c:v>-2.1000000000000227</c:v>
                </c:pt>
                <c:pt idx="25">
                  <c:v>5.1999999999999318</c:v>
                </c:pt>
                <c:pt idx="26">
                  <c:v>2.8000000000000682</c:v>
                </c:pt>
                <c:pt idx="27">
                  <c:v>1.75</c:v>
                </c:pt>
                <c:pt idx="28">
                  <c:v>2</c:v>
                </c:pt>
                <c:pt idx="29">
                  <c:v>3.5500000000000682</c:v>
                </c:pt>
                <c:pt idx="30">
                  <c:v>1.3499999999999091</c:v>
                </c:pt>
                <c:pt idx="31">
                  <c:v>-5</c:v>
                </c:pt>
                <c:pt idx="32">
                  <c:v>-5</c:v>
                </c:pt>
                <c:pt idx="33">
                  <c:v>-2.2000000000000455</c:v>
                </c:pt>
                <c:pt idx="34">
                  <c:v>-4.2999999999999545</c:v>
                </c:pt>
                <c:pt idx="35">
                  <c:v>-8.2000000000000455</c:v>
                </c:pt>
                <c:pt idx="36">
                  <c:v>-4.3999999999999773</c:v>
                </c:pt>
                <c:pt idx="37">
                  <c:v>-0.19999999999993179</c:v>
                </c:pt>
                <c:pt idx="38">
                  <c:v>-3.3999999999999773</c:v>
                </c:pt>
                <c:pt idx="39">
                  <c:v>-6.5500000000000682</c:v>
                </c:pt>
                <c:pt idx="40">
                  <c:v>-1.6000000000000227</c:v>
                </c:pt>
                <c:pt idx="41">
                  <c:v>4.6000000000000227</c:v>
                </c:pt>
                <c:pt idx="42">
                  <c:v>2.1499999999999773</c:v>
                </c:pt>
                <c:pt idx="43">
                  <c:v>-2.9499999999999318</c:v>
                </c:pt>
                <c:pt idx="44">
                  <c:v>-1.2000000000000455</c:v>
                </c:pt>
                <c:pt idx="45">
                  <c:v>4.1999999999999318</c:v>
                </c:pt>
                <c:pt idx="46">
                  <c:v>3.8000000000000682</c:v>
                </c:pt>
                <c:pt idx="47">
                  <c:v>-0.5</c:v>
                </c:pt>
                <c:pt idx="48">
                  <c:v>0.29999999999995453</c:v>
                </c:pt>
                <c:pt idx="49">
                  <c:v>8.0500000000000682</c:v>
                </c:pt>
                <c:pt idx="50">
                  <c:v>8.3500000000000227</c:v>
                </c:pt>
                <c:pt idx="51">
                  <c:v>1.3499999999999091</c:v>
                </c:pt>
                <c:pt idx="52">
                  <c:v>1.9500000000000455</c:v>
                </c:pt>
                <c:pt idx="53">
                  <c:v>6.6500000000000909</c:v>
                </c:pt>
                <c:pt idx="54">
                  <c:v>6.0499999999999545</c:v>
                </c:pt>
                <c:pt idx="55">
                  <c:v>1.6499999999999773</c:v>
                </c:pt>
                <c:pt idx="56">
                  <c:v>2.3500000000000227</c:v>
                </c:pt>
                <c:pt idx="57">
                  <c:v>7.1000000000000227</c:v>
                </c:pt>
                <c:pt idx="58">
                  <c:v>5.75</c:v>
                </c:pt>
                <c:pt idx="59">
                  <c:v>1.5999999999999091</c:v>
                </c:pt>
                <c:pt idx="60">
                  <c:v>2.75</c:v>
                </c:pt>
                <c:pt idx="61">
                  <c:v>8.25</c:v>
                </c:pt>
                <c:pt idx="62">
                  <c:v>8.6000000000000227</c:v>
                </c:pt>
                <c:pt idx="63">
                  <c:v>3.7000000000000455</c:v>
                </c:pt>
                <c:pt idx="64">
                  <c:v>6.7999999999999545</c:v>
                </c:pt>
                <c:pt idx="65">
                  <c:v>14.200000000000045</c:v>
                </c:pt>
                <c:pt idx="66">
                  <c:v>13.149999999999977</c:v>
                </c:pt>
                <c:pt idx="67">
                  <c:v>8.5499999999999545</c:v>
                </c:pt>
                <c:pt idx="68">
                  <c:v>11.75</c:v>
                </c:pt>
                <c:pt idx="69">
                  <c:v>16.950000000000045</c:v>
                </c:pt>
                <c:pt idx="70">
                  <c:v>14.399999999999977</c:v>
                </c:pt>
                <c:pt idx="71">
                  <c:v>9.9499999999999318</c:v>
                </c:pt>
                <c:pt idx="72">
                  <c:v>13.25</c:v>
                </c:pt>
                <c:pt idx="73">
                  <c:v>19</c:v>
                </c:pt>
                <c:pt idx="74">
                  <c:v>16.450000000000045</c:v>
                </c:pt>
                <c:pt idx="75">
                  <c:v>11.950000000000045</c:v>
                </c:pt>
                <c:pt idx="76">
                  <c:v>12.950000000000045</c:v>
                </c:pt>
                <c:pt idx="77">
                  <c:v>17.100000000000023</c:v>
                </c:pt>
                <c:pt idx="78">
                  <c:v>17.049999999999955</c:v>
                </c:pt>
                <c:pt idx="79" formatCode="0.0_ ">
                  <c:v>16.999999999999886</c:v>
                </c:pt>
              </c:numCache>
            </c:numRef>
          </c:xVal>
          <c:yVal>
            <c:numRef>
              <c:f>DEhouseholdL!$C$9:$C$88</c:f>
              <c:numCache>
                <c:formatCode>0.00_ </c:formatCode>
                <c:ptCount val="80"/>
                <c:pt idx="0">
                  <c:v>1258.0999999999999</c:v>
                </c:pt>
                <c:pt idx="1">
                  <c:v>1288.2</c:v>
                </c:pt>
                <c:pt idx="2">
                  <c:v>1306.8</c:v>
                </c:pt>
                <c:pt idx="3">
                  <c:v>1327.7</c:v>
                </c:pt>
                <c:pt idx="4">
                  <c:v>1333.7</c:v>
                </c:pt>
                <c:pt idx="5">
                  <c:v>1348.9</c:v>
                </c:pt>
                <c:pt idx="6">
                  <c:v>1360</c:v>
                </c:pt>
                <c:pt idx="7">
                  <c:v>1372.7</c:v>
                </c:pt>
                <c:pt idx="8">
                  <c:v>1375.5</c:v>
                </c:pt>
                <c:pt idx="9">
                  <c:v>1379.6</c:v>
                </c:pt>
                <c:pt idx="10">
                  <c:v>1391.3</c:v>
                </c:pt>
                <c:pt idx="11">
                  <c:v>1397.5</c:v>
                </c:pt>
                <c:pt idx="12">
                  <c:v>1396.4</c:v>
                </c:pt>
                <c:pt idx="13" formatCode="General">
                  <c:v>1400.8</c:v>
                </c:pt>
                <c:pt idx="14" formatCode="General">
                  <c:v>1407.7</c:v>
                </c:pt>
                <c:pt idx="15" formatCode="General">
                  <c:v>1417.4</c:v>
                </c:pt>
                <c:pt idx="16" formatCode="General">
                  <c:v>1417.6</c:v>
                </c:pt>
                <c:pt idx="17" formatCode="General">
                  <c:v>1424.7</c:v>
                </c:pt>
                <c:pt idx="18" formatCode="General">
                  <c:v>1434</c:v>
                </c:pt>
                <c:pt idx="19" formatCode="General">
                  <c:v>1441.2</c:v>
                </c:pt>
                <c:pt idx="20" formatCode="General">
                  <c:v>1434.7</c:v>
                </c:pt>
                <c:pt idx="21" formatCode="General">
                  <c:v>1441.1</c:v>
                </c:pt>
                <c:pt idx="22" formatCode="General">
                  <c:v>1449.6</c:v>
                </c:pt>
                <c:pt idx="23" formatCode="General">
                  <c:v>1453.5</c:v>
                </c:pt>
                <c:pt idx="24" formatCode="General">
                  <c:v>1442.9</c:v>
                </c:pt>
                <c:pt idx="25" formatCode="General">
                  <c:v>1449.3</c:v>
                </c:pt>
                <c:pt idx="26" formatCode="General">
                  <c:v>1453.3</c:v>
                </c:pt>
                <c:pt idx="27" formatCode="General">
                  <c:v>1454.9</c:v>
                </c:pt>
                <c:pt idx="28" formatCode="General">
                  <c:v>1456.8</c:v>
                </c:pt>
                <c:pt idx="29" formatCode="General">
                  <c:v>1458.9</c:v>
                </c:pt>
                <c:pt idx="30" formatCode="General">
                  <c:v>1463.9</c:v>
                </c:pt>
                <c:pt idx="31" formatCode="General">
                  <c:v>1461.6</c:v>
                </c:pt>
                <c:pt idx="32" formatCode="General">
                  <c:v>1453.9</c:v>
                </c:pt>
                <c:pt idx="33" formatCode="General">
                  <c:v>1451.6</c:v>
                </c:pt>
                <c:pt idx="34" formatCode="General">
                  <c:v>1449.5</c:v>
                </c:pt>
                <c:pt idx="35" formatCode="General">
                  <c:v>1443</c:v>
                </c:pt>
                <c:pt idx="36" formatCode="General">
                  <c:v>1433.1</c:v>
                </c:pt>
                <c:pt idx="37" formatCode="General">
                  <c:v>1434.2</c:v>
                </c:pt>
                <c:pt idx="38" formatCode="General">
                  <c:v>1432.7</c:v>
                </c:pt>
                <c:pt idx="39" formatCode="General">
                  <c:v>1427.4</c:v>
                </c:pt>
                <c:pt idx="40" formatCode="General">
                  <c:v>1419.6</c:v>
                </c:pt>
                <c:pt idx="41" formatCode="General">
                  <c:v>1424.2</c:v>
                </c:pt>
                <c:pt idx="42" formatCode="General">
                  <c:v>1428.8</c:v>
                </c:pt>
                <c:pt idx="43" formatCode="General">
                  <c:v>1428.5</c:v>
                </c:pt>
                <c:pt idx="44" formatCode="General">
                  <c:v>1422.9</c:v>
                </c:pt>
                <c:pt idx="45" formatCode="General">
                  <c:v>1426.1</c:v>
                </c:pt>
                <c:pt idx="46" formatCode="General">
                  <c:v>1431.3</c:v>
                </c:pt>
                <c:pt idx="47" formatCode="General">
                  <c:v>1433.7</c:v>
                </c:pt>
                <c:pt idx="48" formatCode="General">
                  <c:v>1430.3</c:v>
                </c:pt>
                <c:pt idx="49" formatCode="General">
                  <c:v>1434.3</c:v>
                </c:pt>
                <c:pt idx="50" formatCode="General">
                  <c:v>1446.4</c:v>
                </c:pt>
                <c:pt idx="51" formatCode="General">
                  <c:v>1451</c:v>
                </c:pt>
                <c:pt idx="52" formatCode="General">
                  <c:v>1449.1</c:v>
                </c:pt>
                <c:pt idx="53" formatCode="General">
                  <c:v>1454.9</c:v>
                </c:pt>
                <c:pt idx="54" formatCode="General">
                  <c:v>1462.4</c:v>
                </c:pt>
                <c:pt idx="55" formatCode="General">
                  <c:v>1467</c:v>
                </c:pt>
                <c:pt idx="56" formatCode="General">
                  <c:v>1465.7</c:v>
                </c:pt>
                <c:pt idx="57" formatCode="General">
                  <c:v>1471.7</c:v>
                </c:pt>
                <c:pt idx="58" formatCode="General">
                  <c:v>1479.9</c:v>
                </c:pt>
                <c:pt idx="59" formatCode="General">
                  <c:v>1483.2</c:v>
                </c:pt>
                <c:pt idx="60" formatCode="General">
                  <c:v>1483.1</c:v>
                </c:pt>
                <c:pt idx="61" formatCode="General">
                  <c:v>1488.7</c:v>
                </c:pt>
                <c:pt idx="62" formatCode="General">
                  <c:v>1499.6</c:v>
                </c:pt>
                <c:pt idx="63" formatCode="General">
                  <c:v>1505.9</c:v>
                </c:pt>
                <c:pt idx="64" formatCode="General">
                  <c:v>1507</c:v>
                </c:pt>
                <c:pt idx="65" formatCode="General">
                  <c:v>1519.5</c:v>
                </c:pt>
                <c:pt idx="66" formatCode="General">
                  <c:v>1535.4</c:v>
                </c:pt>
                <c:pt idx="67" formatCode="General">
                  <c:v>1545.8</c:v>
                </c:pt>
                <c:pt idx="68" formatCode="General">
                  <c:v>1552.5</c:v>
                </c:pt>
                <c:pt idx="69" formatCode="General">
                  <c:v>1569.3</c:v>
                </c:pt>
                <c:pt idx="70" formatCode="General">
                  <c:v>1586.4</c:v>
                </c:pt>
                <c:pt idx="71" formatCode="General">
                  <c:v>1598.1</c:v>
                </c:pt>
                <c:pt idx="72" formatCode="General">
                  <c:v>1606.3</c:v>
                </c:pt>
                <c:pt idx="73" formatCode="General">
                  <c:v>1624.6</c:v>
                </c:pt>
                <c:pt idx="74" formatCode="General">
                  <c:v>1644.3</c:v>
                </c:pt>
                <c:pt idx="75" formatCode="General">
                  <c:v>1657.5</c:v>
                </c:pt>
                <c:pt idx="76" formatCode="General">
                  <c:v>1668.2</c:v>
                </c:pt>
                <c:pt idx="77" formatCode="General">
                  <c:v>1683.4</c:v>
                </c:pt>
                <c:pt idx="78" formatCode="General">
                  <c:v>1702.4</c:v>
                </c:pt>
                <c:pt idx="79" formatCode="General">
                  <c:v>1717.5</c:v>
                </c:pt>
              </c:numCache>
            </c:numRef>
          </c:yVal>
          <c:smooth val="1"/>
          <c:extLst>
            <c:ext xmlns:c16="http://schemas.microsoft.com/office/drawing/2014/chart" uri="{C3380CC4-5D6E-409C-BE32-E72D297353CC}">
              <c16:uniqueId val="{00000014-B186-47E0-A66E-F4A1C0733FE9}"/>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(euro billions)</a:t>
                </a:r>
                <a:endParaRPr lang="en-US" sz="1200">
                  <a:latin typeface="Arial" panose="020B0604020202020204" pitchFamily="34" charset="0"/>
                  <a:cs typeface="Arial" panose="020B0604020202020204" pitchFamily="34" charset="0"/>
                </a:endParaRPr>
              </a:p>
            </c:rich>
          </c:tx>
          <c:layout>
            <c:manualLayout>
              <c:xMode val="edge"/>
              <c:yMode val="edge"/>
              <c:x val="0.37668922078653744"/>
              <c:y val="0.9078606161983007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in val="12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Germany long-term</a:t>
                </a:r>
                <a:r>
                  <a:rPr lang="en-US" sz="1200" baseline="0">
                    <a:latin typeface="Arial" panose="020B0604020202020204" pitchFamily="34" charset="0"/>
                    <a:cs typeface="Arial" panose="020B0604020202020204" pitchFamily="34" charset="0"/>
                  </a:rPr>
                  <a:t> household </a:t>
                </a:r>
                <a:r>
                  <a:rPr lang="en-US" altLang="zh-CN" sz="1200" baseline="0">
                    <a:latin typeface="Arial" panose="020B0604020202020204" pitchFamily="34" charset="0"/>
                    <a:cs typeface="Arial" panose="020B0604020202020204" pitchFamily="34" charset="0"/>
                  </a:rPr>
                  <a:t>loans </a:t>
                </a:r>
                <a:r>
                  <a:rPr lang="en-US" sz="1200">
                    <a:latin typeface="Arial" panose="020B0604020202020204" pitchFamily="34" charset="0"/>
                    <a:cs typeface="Arial" panose="020B0604020202020204" pitchFamily="34" charset="0"/>
                  </a:rPr>
                  <a:t>(euro 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18645258756046573"/>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Germany household loans 1999-2018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4214280091422046"/>
          <c:y val="5.6565018128224972E-3"/>
        </c:manualLayout>
      </c:layout>
      <c:overlay val="1"/>
      <c:spPr>
        <a:solidFill>
          <a:schemeClr val="bg1"/>
        </a:solidFill>
      </c:spPr>
    </c:title>
    <c:autoTitleDeleted val="0"/>
    <c:plotArea>
      <c:layout>
        <c:manualLayout>
          <c:layoutTarget val="inner"/>
          <c:xMode val="edge"/>
          <c:yMode val="edge"/>
          <c:x val="0.10974395321446873"/>
          <c:y val="8.082298530756428E-2"/>
          <c:w val="0.85512263080322259"/>
          <c:h val="0.8814792599596653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DEhouseholdT!$D$9</c:f>
                  <c:strCache>
                    <c:ptCount val="1"/>
                    <c:pt idx="0">
                      <c:v>1月-99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{7FA167DA-C204-493F-A1CB-F3DE0D899A2C}</c15:txfldGUID>
                      <c15:f>DEhouseholdT!$D$9</c15:f>
                      <c15:dlblFieldTableCache>
                        <c:ptCount val="1"/>
                        <c:pt idx="0">
                          <c:v>1月-99</c:v>
                        </c:pt>
                      </c15:dlblFieldTableCache>
                    </c15:dlblFTEntry>
                  </c15:dlblFieldTable>
                  <c15:showDataLabelsRange val="0"/>
                </c:ext>
                <c:ext xmlns:c16="http://schemas.microsoft.com/office/drawing/2014/chart" uri="{C3380CC4-5D6E-409C-BE32-E72D297353CC}">
                  <c16:uniqueId val="{00000000-1765-4B00-81DB-281095B110CF}"/>
                </c:ext>
              </c:extLst>
            </c:dLbl>
            <c:dLbl>
              <c:idx val="8"/>
              <c:layout/>
              <c:tx>
                <c:strRef>
                  <c:f>DEhouseholdT!$D$17</c:f>
                  <c:strCache>
                    <c:ptCount val="1"/>
                    <c:pt idx="0">
                      <c:v>1月-01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{D22A6D11-2742-4688-8B71-FF83769713EF}</c15:txfldGUID>
                      <c15:f>DEhouseholdT!$D$17</c15:f>
                      <c15:dlblFieldTableCache>
                        <c:ptCount val="1"/>
                        <c:pt idx="0">
                          <c:v>1月-01</c:v>
                        </c:pt>
                      </c15:dlblFieldTableCache>
                    </c15:dlblFTEntry>
                  </c15:dlblFieldTable>
                  <c15:showDataLabelsRange val="0"/>
                </c:ext>
                <c:ext xmlns:c16="http://schemas.microsoft.com/office/drawing/2014/chart" uri="{C3380CC4-5D6E-409C-BE32-E72D297353CC}">
                  <c16:uniqueId val="{00000001-1765-4B00-81DB-281095B110CF}"/>
                </c:ext>
              </c:extLst>
            </c:dLbl>
            <c:dLbl>
              <c:idx val="35"/>
              <c:layout/>
              <c:tx>
                <c:strRef>
                  <c:f>DEhouseholdT!$D$44</c:f>
                  <c:strCache>
                    <c:ptCount val="1"/>
                    <c:pt idx="0">
                      <c:v>10月-07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{50A98C60-D6B7-4A0C-8360-77859EA52866}</c15:txfldGUID>
                      <c15:f>DEhouseholdT!$D$44</c15:f>
                      <c15:dlblFieldTableCache>
                        <c:ptCount val="1"/>
                        <c:pt idx="0">
                          <c:v>10月-07</c:v>
                        </c:pt>
                      </c15:dlblFieldTableCache>
                    </c15:dlblFTEntry>
                  </c15:dlblFieldTable>
                  <c15:showDataLabelsRange val="0"/>
                </c:ext>
                <c:ext xmlns:c16="http://schemas.microsoft.com/office/drawing/2014/chart" uri="{C3380CC4-5D6E-409C-BE32-E72D297353CC}">
                  <c16:uniqueId val="{00000002-1765-4B00-81DB-281095B110CF}"/>
                </c:ext>
              </c:extLst>
            </c:dLbl>
            <c:dLbl>
              <c:idx val="39"/>
              <c:layout/>
              <c:tx>
                <c:strRef>
                  <c:f>DEhouseholdT!$D$48</c:f>
                  <c:strCache>
                    <c:ptCount val="1"/>
                    <c:pt idx="0">
                      <c:v>10月-08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{4EDACA72-8844-4BC0-8282-A6F190102F68}</c15:txfldGUID>
                      <c15:f>DEhouseholdT!$D$48</c15:f>
                      <c15:dlblFieldTableCache>
                        <c:ptCount val="1"/>
                        <c:pt idx="0">
                          <c:v>10月-08</c:v>
                        </c:pt>
                      </c15:dlblFieldTableCache>
                    </c15:dlblFTEntry>
                  </c15:dlblFieldTable>
                  <c15:showDataLabelsRange val="0"/>
                </c:ext>
                <c:ext xmlns:c16="http://schemas.microsoft.com/office/drawing/2014/chart" uri="{C3380CC4-5D6E-409C-BE32-E72D297353CC}">
                  <c16:uniqueId val="{00000003-1765-4B00-81DB-281095B110CF}"/>
                </c:ext>
              </c:extLst>
            </c:dLbl>
            <c:dLbl>
              <c:idx val="49"/>
              <c:layout/>
              <c:tx>
                <c:strRef>
                  <c:f>DEhouseholdT!$D$58</c:f>
                  <c:strCache>
                    <c:ptCount val="1"/>
                    <c:pt idx="0">
                      <c:v>4月-11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{0D046227-6FAF-42AA-B1EA-F1C26545AF52}</c15:txfldGUID>
                      <c15:f>DEhouseholdT!$D$58</c15:f>
                      <c15:dlblFieldTableCache>
                        <c:ptCount val="1"/>
                        <c:pt idx="0">
                          <c:v>4月-11</c:v>
                        </c:pt>
                      </c15:dlblFieldTableCache>
                    </c15:dlblFTEntry>
                  </c15:dlblFieldTable>
                  <c15:showDataLabelsRange val="0"/>
                </c:ext>
                <c:ext xmlns:c16="http://schemas.microsoft.com/office/drawing/2014/chart" uri="{C3380CC4-5D6E-409C-BE32-E72D297353CC}">
                  <c16:uniqueId val="{00000004-1765-4B00-81DB-281095B110CF}"/>
                </c:ext>
              </c:extLst>
            </c:dLbl>
            <c:dLbl>
              <c:idx val="57"/>
              <c:layout/>
              <c:tx>
                <c:strRef>
                  <c:f>DEhouseholdT!$D$66</c:f>
                  <c:strCache>
                    <c:ptCount val="1"/>
                    <c:pt idx="0">
                      <c:v>4月-13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{65074D9D-7C48-4072-9335-1C1A279D9112}</c15:txfldGUID>
                      <c15:f>DEhouseholdT!$D$66</c15:f>
                      <c15:dlblFieldTableCache>
                        <c:ptCount val="1"/>
                        <c:pt idx="0">
                          <c:v>4月-13</c:v>
                        </c:pt>
                      </c15:dlblFieldTableCache>
                    </c15:dlblFTEntry>
                  </c15:dlblFieldTable>
                  <c15:showDataLabelsRange val="0"/>
                </c:ext>
                <c:ext xmlns:c16="http://schemas.microsoft.com/office/drawing/2014/chart" uri="{C3380CC4-5D6E-409C-BE32-E72D297353CC}">
                  <c16:uniqueId val="{00000005-1765-4B00-81DB-281095B110CF}"/>
                </c:ext>
              </c:extLst>
            </c:dLbl>
            <c:dLbl>
              <c:idx val="59"/>
              <c:layout/>
              <c:tx>
                <c:strRef>
                  <c:f>DEhouseholdT!$D$68</c:f>
                  <c:strCache>
                    <c:ptCount val="1"/>
                    <c:pt idx="0">
                      <c:v>10月-13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{EF8D1D88-21E7-4B1D-8676-34292B925331}</c15:txfldGUID>
                      <c15:f>DEhouseholdT!$D$68</c15:f>
                      <c15:dlblFieldTableCache>
                        <c:ptCount val="1"/>
                        <c:pt idx="0">
                          <c:v>10月-13</c:v>
                        </c:pt>
                      </c15:dlblFieldTableCache>
                    </c15:dlblFTEntry>
                  </c15:dlblFieldTable>
                  <c15:showDataLabelsRange val="0"/>
                </c:ext>
                <c:ext xmlns:c16="http://schemas.microsoft.com/office/drawing/2014/chart" uri="{C3380CC4-5D6E-409C-BE32-E72D297353CC}">
                  <c16:uniqueId val="{00000006-1765-4B00-81DB-281095B110CF}"/>
                </c:ext>
              </c:extLst>
            </c:dLbl>
            <c:dLbl>
              <c:idx val="61"/>
              <c:layout/>
              <c:tx>
                <c:strRef>
                  <c:f>DEhouseholdT!$D$70</c:f>
                  <c:strCache>
                    <c:ptCount val="1"/>
                    <c:pt idx="0">
                      <c:v>4月-14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{4F04DD36-F38E-4B93-8B2E-FAA28A206A42}</c15:txfldGUID>
                      <c15:f>DEhouseholdT!$D$70</c15:f>
                      <c15:dlblFieldTableCache>
                        <c:ptCount val="1"/>
                        <c:pt idx="0">
                          <c:v>4月-14</c:v>
                        </c:pt>
                      </c15:dlblFieldTableCache>
                    </c15:dlblFTEntry>
                  </c15:dlblFieldTable>
                  <c15:showDataLabelsRange val="0"/>
                </c:ext>
                <c:ext xmlns:c16="http://schemas.microsoft.com/office/drawing/2014/chart" uri="{C3380CC4-5D6E-409C-BE32-E72D297353CC}">
                  <c16:uniqueId val="{00000007-1765-4B00-81DB-281095B110CF}"/>
                </c:ext>
              </c:extLst>
            </c:dLbl>
            <c:dLbl>
              <c:idx val="62"/>
              <c:layout/>
              <c:tx>
                <c:strRef>
                  <c:f>DEhouseholdT!$D$71</c:f>
                  <c:strCache>
                    <c:ptCount val="1"/>
                    <c:pt idx="0">
                      <c:v>7月-14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{1F55C91E-42F6-4192-8267-CFAA3DBC6702}</c15:txfldGUID>
                      <c15:f>DEhouseholdT!$D$71</c15:f>
                      <c15:dlblFieldTableCache>
                        <c:ptCount val="1"/>
                        <c:pt idx="0">
                          <c:v>7月-14</c:v>
                        </c:pt>
                      </c15:dlblFieldTableCache>
                    </c15:dlblFTEntry>
                  </c15:dlblFieldTable>
                  <c15:showDataLabelsRange val="0"/>
                </c:ext>
                <c:ext xmlns:c16="http://schemas.microsoft.com/office/drawing/2014/chart" uri="{C3380CC4-5D6E-409C-BE32-E72D297353CC}">
                  <c16:uniqueId val="{00000008-1765-4B00-81DB-281095B110CF}"/>
                </c:ext>
              </c:extLst>
            </c:dLbl>
            <c:dLbl>
              <c:idx val="63"/>
              <c:layout/>
              <c:tx>
                <c:strRef>
                  <c:f>DEhouseholdT!$D$72</c:f>
                  <c:strCache>
                    <c:ptCount val="1"/>
                    <c:pt idx="0">
                      <c:v>10月-14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{AF63B084-A1E0-41B4-A32D-4F89F98C329B}</c15:txfldGUID>
                      <c15:f>DEhouseholdT!$D$72</c15:f>
                      <c15:dlblFieldTableCache>
                        <c:ptCount val="1"/>
                        <c:pt idx="0">
                          <c:v>10月-14</c:v>
                        </c:pt>
                      </c15:dlblFieldTableCache>
                    </c15:dlblFTEntry>
                  </c15:dlblFieldTable>
                  <c15:showDataLabelsRange val="0"/>
                </c:ext>
                <c:ext xmlns:c16="http://schemas.microsoft.com/office/drawing/2014/chart" uri="{C3380CC4-5D6E-409C-BE32-E72D297353CC}">
                  <c16:uniqueId val="{00000009-1765-4B00-81DB-281095B110CF}"/>
                </c:ext>
              </c:extLst>
            </c:dLbl>
            <c:dLbl>
              <c:idx val="64"/>
              <c:layout/>
              <c:tx>
                <c:strRef>
                  <c:f>DEhouseholdT!$D$73</c:f>
                  <c:strCache>
                    <c:ptCount val="1"/>
                    <c:pt idx="0">
                      <c:v>1月-15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{D11B04CB-9C11-4727-85C2-919048A7E79F}</c15:txfldGUID>
                      <c15:f>DEhouseholdT!$D$73</c15:f>
                      <c15:dlblFieldTableCache>
                        <c:ptCount val="1"/>
                        <c:pt idx="0">
                          <c:v>1月-15</c:v>
                        </c:pt>
                      </c15:dlblFieldTableCache>
                    </c15:dlblFTEntry>
                  </c15:dlblFieldTable>
                  <c15:showDataLabelsRange val="0"/>
                </c:ext>
                <c:ext xmlns:c16="http://schemas.microsoft.com/office/drawing/2014/chart" uri="{C3380CC4-5D6E-409C-BE32-E72D297353CC}">
                  <c16:uniqueId val="{0000000A-1765-4B00-81DB-281095B110CF}"/>
                </c:ext>
              </c:extLst>
            </c:dLbl>
            <c:dLbl>
              <c:idx val="65"/>
              <c:layout/>
              <c:tx>
                <c:strRef>
                  <c:f>DEhouseholdT!$D$74</c:f>
                  <c:strCache>
                    <c:ptCount val="1"/>
                    <c:pt idx="0">
                      <c:v>4月-15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{C3B47484-392D-4E89-AECB-070798B51FCF}</c15:txfldGUID>
                      <c15:f>DEhouseholdT!$D$74</c15:f>
                      <c15:dlblFieldTableCache>
                        <c:ptCount val="1"/>
                        <c:pt idx="0">
                          <c:v>4月-15</c:v>
                        </c:pt>
                      </c15:dlblFieldTableCache>
                    </c15:dlblFTEntry>
                  </c15:dlblFieldTable>
                  <c15:showDataLabelsRange val="0"/>
                </c:ext>
                <c:ext xmlns:c16="http://schemas.microsoft.com/office/drawing/2014/chart" uri="{C3380CC4-5D6E-409C-BE32-E72D297353CC}">
                  <c16:uniqueId val="{0000000B-1765-4B00-81DB-281095B110CF}"/>
                </c:ext>
              </c:extLst>
            </c:dLbl>
            <c:dLbl>
              <c:idx val="66"/>
              <c:layout/>
              <c:tx>
                <c:strRef>
                  <c:f>DEhouseholdT!$D$75</c:f>
                  <c:strCache>
                    <c:ptCount val="1"/>
                    <c:pt idx="0">
                      <c:v>7月-15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{D95DEEA8-73F7-441F-8B5C-5198A82EEE83}</c15:txfldGUID>
                      <c15:f>DEhouseholdT!$D$75</c15:f>
                      <c15:dlblFieldTableCache>
                        <c:ptCount val="1"/>
                        <c:pt idx="0">
                          <c:v>7月-15</c:v>
                        </c:pt>
                      </c15:dlblFieldTableCache>
                    </c15:dlblFTEntry>
                  </c15:dlblFieldTable>
                  <c15:showDataLabelsRange val="0"/>
                </c:ext>
                <c:ext xmlns:c16="http://schemas.microsoft.com/office/drawing/2014/chart" uri="{C3380CC4-5D6E-409C-BE32-E72D297353CC}">
                  <c16:uniqueId val="{0000000C-1765-4B00-81DB-281095B110CF}"/>
                </c:ext>
              </c:extLst>
            </c:dLbl>
            <c:dLbl>
              <c:idx val="67"/>
              <c:layout/>
              <c:tx>
                <c:strRef>
                  <c:f>DEhouseholdT!$D$76</c:f>
                  <c:strCache>
                    <c:ptCount val="1"/>
                    <c:pt idx="0">
                      <c:v>10月-15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{1DC59719-41D2-4E6D-BA66-4484FB5CE736}</c15:txfldGUID>
                      <c15:f>DEhouseholdT!$D$76</c15:f>
                      <c15:dlblFieldTableCache>
                        <c:ptCount val="1"/>
                        <c:pt idx="0">
                          <c:v>10月-15</c:v>
                        </c:pt>
                      </c15:dlblFieldTableCache>
                    </c15:dlblFTEntry>
                  </c15:dlblFieldTable>
                  <c15:showDataLabelsRange val="0"/>
                </c:ext>
                <c:ext xmlns:c16="http://schemas.microsoft.com/office/drawing/2014/chart" uri="{C3380CC4-5D6E-409C-BE32-E72D297353CC}">
                  <c16:uniqueId val="{0000000D-1765-4B00-81DB-281095B110CF}"/>
                </c:ext>
              </c:extLst>
            </c:dLbl>
            <c:dLbl>
              <c:idx val="68"/>
              <c:layout/>
              <c:tx>
                <c:strRef>
                  <c:f>DEhouseholdT!$D$77</c:f>
                  <c:strCache>
                    <c:ptCount val="1"/>
                    <c:pt idx="0">
                      <c:v>1月-16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{84AFD62F-912D-4ADC-A7F4-334FC4F42557}</c15:txfldGUID>
                      <c15:f>DEhouseholdT!$D$77</c15:f>
                      <c15:dlblFieldTableCache>
                        <c:ptCount val="1"/>
                        <c:pt idx="0">
                          <c:v>1月-16</c:v>
                        </c:pt>
                      </c15:dlblFieldTableCache>
                    </c15:dlblFTEntry>
                  </c15:dlblFieldTable>
                  <c15:showDataLabelsRange val="0"/>
                </c:ext>
                <c:ext xmlns:c16="http://schemas.microsoft.com/office/drawing/2014/chart" uri="{C3380CC4-5D6E-409C-BE32-E72D297353CC}">
                  <c16:uniqueId val="{0000000E-1765-4B00-81DB-281095B110CF}"/>
                </c:ext>
              </c:extLst>
            </c:dLbl>
            <c:dLbl>
              <c:idx val="69"/>
              <c:layout/>
              <c:tx>
                <c:strRef>
                  <c:f>DEhouseholdT!$D$78</c:f>
                  <c:strCache>
                    <c:ptCount val="1"/>
                    <c:pt idx="0">
                      <c:v>4月-16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{7BEE7EA9-8FD7-4271-AB00-D54F0A5159AB}</c15:txfldGUID>
                      <c15:f>DEhouseholdT!$D$78</c15:f>
                      <c15:dlblFieldTableCache>
                        <c:ptCount val="1"/>
                        <c:pt idx="0">
                          <c:v>4月-16</c:v>
                        </c:pt>
                      </c15:dlblFieldTableCache>
                    </c15:dlblFTEntry>
                  </c15:dlblFieldTable>
                  <c15:showDataLabelsRange val="0"/>
                </c:ext>
                <c:ext xmlns:c16="http://schemas.microsoft.com/office/drawing/2014/chart" uri="{C3380CC4-5D6E-409C-BE32-E72D297353CC}">
                  <c16:uniqueId val="{0000000F-1765-4B00-81DB-281095B110CF}"/>
                </c:ext>
              </c:extLst>
            </c:dLbl>
            <c:dLbl>
              <c:idx val="70"/>
              <c:layout/>
              <c:tx>
                <c:strRef>
                  <c:f>DEhouseholdT!$D$79</c:f>
                  <c:strCache>
                    <c:ptCount val="1"/>
                    <c:pt idx="0">
                      <c:v>7月-16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{84969938-1378-4531-8B9C-E17B9993231A}</c15:txfldGUID>
                      <c15:f>DEhouseholdT!$D$79</c15:f>
                      <c15:dlblFieldTableCache>
                        <c:ptCount val="1"/>
                        <c:pt idx="0">
                          <c:v>7月-16</c:v>
                        </c:pt>
                      </c15:dlblFieldTableCache>
                    </c15:dlblFTEntry>
                  </c15:dlblFieldTable>
                  <c15:showDataLabelsRange val="0"/>
                </c:ext>
                <c:ext xmlns:c16="http://schemas.microsoft.com/office/drawing/2014/chart" uri="{C3380CC4-5D6E-409C-BE32-E72D297353CC}">
                  <c16:uniqueId val="{00000010-1765-4B00-81DB-281095B110CF}"/>
                </c:ext>
              </c:extLst>
            </c:dLbl>
            <c:dLbl>
              <c:idx val="71"/>
              <c:layout/>
              <c:tx>
                <c:strRef>
                  <c:f>DEhouseholdT!$D$80</c:f>
                  <c:strCache>
                    <c:ptCount val="1"/>
                    <c:pt idx="0">
                      <c:v>10月-16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{90141F9A-6AD8-499D-B0D4-C46CFCBF37C0}</c15:txfldGUID>
                      <c15:f>DEhouseholdT!$D$80</c15:f>
                      <c15:dlblFieldTableCache>
                        <c:ptCount val="1"/>
                        <c:pt idx="0">
                          <c:v>10月-16</c:v>
                        </c:pt>
                      </c15:dlblFieldTableCache>
                    </c15:dlblFTEntry>
                  </c15:dlblFieldTable>
                  <c15:showDataLabelsRange val="0"/>
                </c:ext>
                <c:ext xmlns:c16="http://schemas.microsoft.com/office/drawing/2014/chart" uri="{C3380CC4-5D6E-409C-BE32-E72D297353CC}">
                  <c16:uniqueId val="{00000011-1765-4B00-81DB-281095B110CF}"/>
                </c:ext>
              </c:extLst>
            </c:dLbl>
            <c:dLbl>
              <c:idx val="72"/>
              <c:layout/>
              <c:tx>
                <c:strRef>
                  <c:f>DEhouseholdT!$D$81</c:f>
                  <c:strCache>
                    <c:ptCount val="1"/>
                    <c:pt idx="0">
                      <c:v>1月-17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{2EF45655-C626-44B3-8482-C65C4DD9817C}</c15:txfldGUID>
                      <c15:f>DEhouseholdT!$D$81</c15:f>
                      <c15:dlblFieldTableCache>
                        <c:ptCount val="1"/>
                        <c:pt idx="0">
                          <c:v>1月-17</c:v>
                        </c:pt>
                      </c15:dlblFieldTableCache>
                    </c15:dlblFTEntry>
                  </c15:dlblFieldTable>
                  <c15:showDataLabelsRange val="0"/>
                </c:ext>
                <c:ext xmlns:c16="http://schemas.microsoft.com/office/drawing/2014/chart" uri="{C3380CC4-5D6E-409C-BE32-E72D297353CC}">
                  <c16:uniqueId val="{00000012-1765-4B00-81DB-281095B110CF}"/>
                </c:ext>
              </c:extLst>
            </c:dLbl>
            <c:dLbl>
              <c:idx val="73"/>
              <c:layout/>
              <c:tx>
                <c:strRef>
                  <c:f>DEhouseholdT!$D$82</c:f>
                  <c:strCache>
                    <c:ptCount val="1"/>
                    <c:pt idx="0">
                      <c:v>4月-17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{34A6BD99-D052-4FBB-BB8C-7607F8A7734B}</c15:txfldGUID>
                      <c15:f>DEhouseholdT!$D$82</c15:f>
                      <c15:dlblFieldTableCache>
                        <c:ptCount val="1"/>
                        <c:pt idx="0">
                          <c:v>4月-17</c:v>
                        </c:pt>
                      </c15:dlblFieldTableCache>
                    </c15:dlblFTEntry>
                  </c15:dlblFieldTable>
                  <c15:showDataLabelsRange val="0"/>
                </c:ext>
                <c:ext xmlns:c16="http://schemas.microsoft.com/office/drawing/2014/chart" uri="{C3380CC4-5D6E-409C-BE32-E72D297353CC}">
                  <c16:uniqueId val="{00000013-1765-4B00-81DB-281095B110CF}"/>
                </c:ext>
              </c:extLst>
            </c:dLbl>
            <c:dLbl>
              <c:idx val="74"/>
              <c:layout/>
              <c:tx>
                <c:strRef>
                  <c:f>DEhouseholdT!$D$83</c:f>
                  <c:strCache>
                    <c:ptCount val="1"/>
                    <c:pt idx="0">
                      <c:v>7月-17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{3415F1A6-DC5F-404B-88B3-EB2408FDED63}</c15:txfldGUID>
                      <c15:f>DEhouseholdT!$D$83</c15:f>
                      <c15:dlblFieldTableCache>
                        <c:ptCount val="1"/>
                        <c:pt idx="0">
                          <c:v>7月-17</c:v>
                        </c:pt>
                      </c15:dlblFieldTableCache>
                    </c15:dlblFTEntry>
                  </c15:dlblFieldTable>
                  <c15:showDataLabelsRange val="0"/>
                </c:ext>
                <c:ext xmlns:c16="http://schemas.microsoft.com/office/drawing/2014/chart" uri="{C3380CC4-5D6E-409C-BE32-E72D297353CC}">
                  <c16:uniqueId val="{00000014-1765-4B00-81DB-281095B110CF}"/>
                </c:ext>
              </c:extLst>
            </c:dLbl>
            <c:dLbl>
              <c:idx val="75"/>
              <c:layout/>
              <c:tx>
                <c:strRef>
                  <c:f>DEhouseholdT!$D$84</c:f>
                  <c:strCache>
                    <c:ptCount val="1"/>
                    <c:pt idx="0">
                      <c:v>10月-17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{F7EDB73F-7D26-4C89-AC99-3D3D9BEE92C2}</c15:txfldGUID>
                      <c15:f>DEhouseholdT!$D$84</c15:f>
                      <c15:dlblFieldTableCache>
                        <c:ptCount val="1"/>
                        <c:pt idx="0">
                          <c:v>10月-17</c:v>
                        </c:pt>
                      </c15:dlblFieldTableCache>
                    </c15:dlblFTEntry>
                  </c15:dlblFieldTable>
                  <c15:showDataLabelsRange val="0"/>
                </c:ext>
                <c:ext xmlns:c16="http://schemas.microsoft.com/office/drawing/2014/chart" uri="{C3380CC4-5D6E-409C-BE32-E72D297353CC}">
                  <c16:uniqueId val="{00000015-1765-4B00-81DB-281095B110CF}"/>
                </c:ext>
              </c:extLst>
            </c:dLbl>
            <c:dLbl>
              <c:idx val="76"/>
              <c:layout/>
              <c:tx>
                <c:strRef>
                  <c:f>DEhouseholdT!$D$85</c:f>
                  <c:strCache>
                    <c:ptCount val="1"/>
                    <c:pt idx="0">
                      <c:v>1月-18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{4E288D6A-0492-4F2B-9C69-6F0CEAA4F626}</c15:txfldGUID>
                      <c15:f>DEhouseholdT!$D$85</c15:f>
                      <c15:dlblFieldTableCache>
                        <c:ptCount val="1"/>
                        <c:pt idx="0">
                          <c:v>1月-18</c:v>
                        </c:pt>
                      </c15:dlblFieldTableCache>
                    </c15:dlblFTEntry>
                  </c15:dlblFieldTable>
                  <c15:showDataLabelsRange val="0"/>
                </c:ext>
                <c:ext xmlns:c16="http://schemas.microsoft.com/office/drawing/2014/chart" uri="{C3380CC4-5D6E-409C-BE32-E72D297353CC}">
                  <c16:uniqueId val="{00000016-1765-4B00-81DB-281095B110CF}"/>
                </c:ext>
              </c:extLst>
            </c:dLbl>
            <c:dLbl>
              <c:idx val="77"/>
              <c:layout/>
              <c:tx>
                <c:strRef>
                  <c:f>DEhouseholdT!$D$86</c:f>
                  <c:strCache>
                    <c:ptCount val="1"/>
                    <c:pt idx="0">
                      <c:v>4月-18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{9A500BB9-6861-4134-8A13-234C45640819}</c15:txfldGUID>
                      <c15:f>DEhouseholdT!$D$86</c15:f>
                      <c15:dlblFieldTableCache>
                        <c:ptCount val="1"/>
                        <c:pt idx="0">
                          <c:v>4月-18</c:v>
                        </c:pt>
                      </c15:dlblFieldTableCache>
                    </c15:dlblFTEntry>
                  </c15:dlblFieldTable>
                  <c15:showDataLabelsRange val="0"/>
                </c:ext>
                <c:ext xmlns:c16="http://schemas.microsoft.com/office/drawing/2014/chart" uri="{C3380CC4-5D6E-409C-BE32-E72D297353CC}">
                  <c16:uniqueId val="{00000017-1765-4B00-81DB-281095B110CF}"/>
                </c:ext>
              </c:extLst>
            </c:dLbl>
            <c:dLbl>
              <c:idx val="78"/>
              <c:layout/>
              <c:tx>
                <c:strRef>
                  <c:f>DEhouseholdT!$D$87</c:f>
                  <c:strCache>
                    <c:ptCount val="1"/>
                    <c:pt idx="0">
                      <c:v>7月-18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{9994F98A-9959-4743-ACDF-84073DC4E1DE}</c15:txfldGUID>
                      <c15:f>DEhouseholdT!$D$87</c15:f>
                      <c15:dlblFieldTableCache>
                        <c:ptCount val="1"/>
                        <c:pt idx="0">
                          <c:v>7月-18</c:v>
                        </c:pt>
                      </c15:dlblFieldTableCache>
                    </c15:dlblFTEntry>
                  </c15:dlblFieldTable>
                  <c15:showDataLabelsRange val="0"/>
                </c:ext>
                <c:ext xmlns:c16="http://schemas.microsoft.com/office/drawing/2014/chart" uri="{C3380CC4-5D6E-409C-BE32-E72D297353CC}">
                  <c16:uniqueId val="{00000018-1765-4B00-81DB-281095B110CF}"/>
                </c:ext>
              </c:extLst>
            </c:dLbl>
            <c:dLbl>
              <c:idx val="79"/>
              <c:layout/>
              <c:tx>
                <c:strRef>
                  <c:f>DEhouseholdT!$D$88</c:f>
                  <c:strCache>
                    <c:ptCount val="1"/>
                    <c:pt idx="0">
                      <c:v>10月-18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{6C909643-98E8-4354-9068-55199568A574}</c15:txfldGUID>
                      <c15:f>DEhouseholdT!$D$88</c15:f>
                      <c15:dlblFieldTableCache>
                        <c:ptCount val="1"/>
                        <c:pt idx="0">
                          <c:v>10月-18</c:v>
                        </c:pt>
                      </c15:dlblFieldTableCache>
                    </c15:dlblFTEntry>
                  </c15:dlblFieldTable>
                  <c15:showDataLabelsRange val="0"/>
                </c:ext>
                <c:ext xmlns:c16="http://schemas.microsoft.com/office/drawing/2014/chart" uri="{C3380CC4-5D6E-409C-BE32-E72D297353CC}">
                  <c16:uniqueId val="{00000019-1765-4B00-81DB-281095B110CF}"/>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ext>
            </c:extLst>
          </c:dLbls>
          <c:xVal>
            <c:numRef>
              <c:f>DEhouseholdT!$B$9:$B$88</c:f>
              <c:numCache>
                <c:formatCode>0.00_ </c:formatCode>
                <c:ptCount val="80"/>
                <c:pt idx="0">
                  <c:v>33.300000000000182</c:v>
                </c:pt>
                <c:pt idx="1">
                  <c:v>25.800000000000068</c:v>
                </c:pt>
                <c:pt idx="2">
                  <c:v>19.700000000000045</c:v>
                </c:pt>
                <c:pt idx="3">
                  <c:v>12.550000000000068</c:v>
                </c:pt>
                <c:pt idx="4">
                  <c:v>11</c:v>
                </c:pt>
                <c:pt idx="5">
                  <c:v>14.649999999999977</c:v>
                </c:pt>
                <c:pt idx="6">
                  <c:v>12.5</c:v>
                </c:pt>
                <c:pt idx="7">
                  <c:v>6.6499999999999773</c:v>
                </c:pt>
                <c:pt idx="8">
                  <c:v>2.5499999999999545</c:v>
                </c:pt>
                <c:pt idx="9">
                  <c:v>8.2999999999999545</c:v>
                </c:pt>
                <c:pt idx="10">
                  <c:v>8.25</c:v>
                </c:pt>
                <c:pt idx="11">
                  <c:v>0.25000000000011369</c:v>
                </c:pt>
                <c:pt idx="12">
                  <c:v>-0.30000000000006821</c:v>
                </c:pt>
                <c:pt idx="13">
                  <c:v>5.8999999999999773</c:v>
                </c:pt>
                <c:pt idx="14">
                  <c:v>8.2500000000001137</c:v>
                </c:pt>
                <c:pt idx="15">
                  <c:v>2.6999999999999318</c:v>
                </c:pt>
                <c:pt idx="16">
                  <c:v>1.6499999999999773</c:v>
                </c:pt>
                <c:pt idx="17">
                  <c:v>7.8500000000000227</c:v>
                </c:pt>
                <c:pt idx="18">
                  <c:v>6.3500000000000227</c:v>
                </c:pt>
                <c:pt idx="19">
                  <c:v>-3.5499999999999545</c:v>
                </c:pt>
                <c:pt idx="20">
                  <c:v>-2.9000000000000909</c:v>
                </c:pt>
                <c:pt idx="21">
                  <c:v>6.8499999999999091</c:v>
                </c:pt>
                <c:pt idx="22">
                  <c:v>4.8500000000000227</c:v>
                </c:pt>
                <c:pt idx="23">
                  <c:v>-6.1499999999998636</c:v>
                </c:pt>
                <c:pt idx="24">
                  <c:v>-3.9500000000000455</c:v>
                </c:pt>
                <c:pt idx="25">
                  <c:v>4.5999999999999091</c:v>
                </c:pt>
                <c:pt idx="26">
                  <c:v>2.3000000000000682</c:v>
                </c:pt>
                <c:pt idx="27">
                  <c:v>0.25</c:v>
                </c:pt>
                <c:pt idx="28">
                  <c:v>0.65000000000009095</c:v>
                </c:pt>
                <c:pt idx="29">
                  <c:v>3.3500000000000227</c:v>
                </c:pt>
                <c:pt idx="30">
                  <c:v>-1.1368683772161603E-13</c:v>
                </c:pt>
                <c:pt idx="31">
                  <c:v>-7.1499999999999773</c:v>
                </c:pt>
                <c:pt idx="32">
                  <c:v>-5.5</c:v>
                </c:pt>
                <c:pt idx="33">
                  <c:v>-2.5</c:v>
                </c:pt>
                <c:pt idx="34">
                  <c:v>-4.4499999999999318</c:v>
                </c:pt>
                <c:pt idx="35">
                  <c:v>-8.1000000000001364</c:v>
                </c:pt>
                <c:pt idx="36">
                  <c:v>-4.8000000000000682</c:v>
                </c:pt>
                <c:pt idx="37">
                  <c:v>0.10000000000013642</c:v>
                </c:pt>
                <c:pt idx="38">
                  <c:v>-2.4499999999999318</c:v>
                </c:pt>
                <c:pt idx="39">
                  <c:v>-6.1000000000001364</c:v>
                </c:pt>
                <c:pt idx="40">
                  <c:v>-1.8500000000000227</c:v>
                </c:pt>
                <c:pt idx="41">
                  <c:v>3.9000000000000909</c:v>
                </c:pt>
                <c:pt idx="42">
                  <c:v>0.25</c:v>
                </c:pt>
                <c:pt idx="43">
                  <c:v>-4.3499999999999091</c:v>
                </c:pt>
                <c:pt idx="44">
                  <c:v>-5.0000000000068212E-2</c:v>
                </c:pt>
                <c:pt idx="45">
                  <c:v>5.2999999999998408</c:v>
                </c:pt>
                <c:pt idx="46">
                  <c:v>2.6000000000000227</c:v>
                </c:pt>
                <c:pt idx="47">
                  <c:v>-1.7999999999999545</c:v>
                </c:pt>
                <c:pt idx="48">
                  <c:v>0.39999999999997726</c:v>
                </c:pt>
                <c:pt idx="49">
                  <c:v>8.0500000000000682</c:v>
                </c:pt>
                <c:pt idx="50">
                  <c:v>7.4000000000000909</c:v>
                </c:pt>
                <c:pt idx="51">
                  <c:v>0.74999999999988631</c:v>
                </c:pt>
                <c:pt idx="52">
                  <c:v>2.2000000000000455</c:v>
                </c:pt>
                <c:pt idx="53">
                  <c:v>6.3000000000000682</c:v>
                </c:pt>
                <c:pt idx="54">
                  <c:v>5.1999999999999318</c:v>
                </c:pt>
                <c:pt idx="55">
                  <c:v>0.20000000000004547</c:v>
                </c:pt>
                <c:pt idx="56">
                  <c:v>0.95000000000004547</c:v>
                </c:pt>
                <c:pt idx="57">
                  <c:v>6.8999999999999773</c:v>
                </c:pt>
                <c:pt idx="58">
                  <c:v>4.6499999999999773</c:v>
                </c:pt>
                <c:pt idx="59">
                  <c:v>0.89999999999997726</c:v>
                </c:pt>
                <c:pt idx="60">
                  <c:v>3.2999999999999545</c:v>
                </c:pt>
                <c:pt idx="61">
                  <c:v>7.7999999999999545</c:v>
                </c:pt>
                <c:pt idx="62">
                  <c:v>6.9000000000000909</c:v>
                </c:pt>
                <c:pt idx="63">
                  <c:v>3.1500000000000909</c:v>
                </c:pt>
                <c:pt idx="64">
                  <c:v>6.4999999999998863</c:v>
                </c:pt>
                <c:pt idx="65">
                  <c:v>12.649999999999977</c:v>
                </c:pt>
                <c:pt idx="66">
                  <c:v>11.549999999999955</c:v>
                </c:pt>
                <c:pt idx="67">
                  <c:v>7.4499999999999318</c:v>
                </c:pt>
                <c:pt idx="68">
                  <c:v>11.050000000000068</c:v>
                </c:pt>
                <c:pt idx="69">
                  <c:v>16.050000000000068</c:v>
                </c:pt>
                <c:pt idx="70">
                  <c:v>12.949999999999932</c:v>
                </c:pt>
                <c:pt idx="71">
                  <c:v>8.7999999999999545</c:v>
                </c:pt>
                <c:pt idx="72">
                  <c:v>12.899999999999977</c:v>
                </c:pt>
                <c:pt idx="73">
                  <c:v>18.25</c:v>
                </c:pt>
                <c:pt idx="74">
                  <c:v>15.700000000000045</c:v>
                </c:pt>
                <c:pt idx="75">
                  <c:v>11.800000000000068</c:v>
                </c:pt>
                <c:pt idx="76">
                  <c:v>12.950000000000045</c:v>
                </c:pt>
                <c:pt idx="77">
                  <c:v>17.950000000000045</c:v>
                </c:pt>
                <c:pt idx="78">
                  <c:v>18.899999999999977</c:v>
                </c:pt>
                <c:pt idx="79" formatCode="0.0_ ">
                  <c:v>19.849999999999909</c:v>
                </c:pt>
              </c:numCache>
            </c:numRef>
          </c:xVal>
          <c:yVal>
            <c:numRef>
              <c:f>DEhouseholdT!$C$9:$C$88</c:f>
              <c:numCache>
                <c:formatCode>0.00_ </c:formatCode>
                <c:ptCount val="80"/>
                <c:pt idx="0">
                  <c:v>1366.6999999999998</c:v>
                </c:pt>
                <c:pt idx="1">
                  <c:v>1400</c:v>
                </c:pt>
                <c:pt idx="2">
                  <c:v>1418.3</c:v>
                </c:pt>
                <c:pt idx="3">
                  <c:v>1439.4</c:v>
                </c:pt>
                <c:pt idx="4">
                  <c:v>1443.4</c:v>
                </c:pt>
                <c:pt idx="5">
                  <c:v>1461.4</c:v>
                </c:pt>
                <c:pt idx="6">
                  <c:v>1472.7</c:v>
                </c:pt>
                <c:pt idx="7">
                  <c:v>1486.4</c:v>
                </c:pt>
                <c:pt idx="8">
                  <c:v>1486</c:v>
                </c:pt>
                <c:pt idx="9">
                  <c:v>1491.5</c:v>
                </c:pt>
                <c:pt idx="10">
                  <c:v>1502.6</c:v>
                </c:pt>
                <c:pt idx="11">
                  <c:v>1508</c:v>
                </c:pt>
                <c:pt idx="12">
                  <c:v>1503.1000000000001</c:v>
                </c:pt>
                <c:pt idx="13">
                  <c:v>1507.3999999999999</c:v>
                </c:pt>
                <c:pt idx="14">
                  <c:v>1514.9</c:v>
                </c:pt>
                <c:pt idx="15">
                  <c:v>1523.9</c:v>
                </c:pt>
                <c:pt idx="16">
                  <c:v>1520.3</c:v>
                </c:pt>
                <c:pt idx="17">
                  <c:v>1527.2</c:v>
                </c:pt>
                <c:pt idx="18">
                  <c:v>1536</c:v>
                </c:pt>
                <c:pt idx="19">
                  <c:v>1539.9</c:v>
                </c:pt>
                <c:pt idx="20">
                  <c:v>1528.9</c:v>
                </c:pt>
                <c:pt idx="21">
                  <c:v>1534.1</c:v>
                </c:pt>
                <c:pt idx="22">
                  <c:v>1542.6</c:v>
                </c:pt>
                <c:pt idx="23">
                  <c:v>1543.8</c:v>
                </c:pt>
                <c:pt idx="24">
                  <c:v>1530.3000000000002</c:v>
                </c:pt>
                <c:pt idx="25">
                  <c:v>1535.8999999999999</c:v>
                </c:pt>
                <c:pt idx="26">
                  <c:v>1539.5</c:v>
                </c:pt>
                <c:pt idx="27">
                  <c:v>1540.5</c:v>
                </c:pt>
                <c:pt idx="28">
                  <c:v>1540</c:v>
                </c:pt>
                <c:pt idx="29">
                  <c:v>1541.8000000000002</c:v>
                </c:pt>
                <c:pt idx="30">
                  <c:v>1546.7</c:v>
                </c:pt>
                <c:pt idx="31">
                  <c:v>1541.8</c:v>
                </c:pt>
                <c:pt idx="32">
                  <c:v>1532.4</c:v>
                </c:pt>
                <c:pt idx="33">
                  <c:v>1530.8</c:v>
                </c:pt>
                <c:pt idx="34">
                  <c:v>1527.4</c:v>
                </c:pt>
                <c:pt idx="35">
                  <c:v>1521.9</c:v>
                </c:pt>
                <c:pt idx="36">
                  <c:v>1511.1999999999998</c:v>
                </c:pt>
                <c:pt idx="37">
                  <c:v>1512.3</c:v>
                </c:pt>
                <c:pt idx="38">
                  <c:v>1511.4</c:v>
                </c:pt>
                <c:pt idx="39">
                  <c:v>1507.4</c:v>
                </c:pt>
                <c:pt idx="40">
                  <c:v>1499.1999999999998</c:v>
                </c:pt>
                <c:pt idx="41">
                  <c:v>1503.7</c:v>
                </c:pt>
                <c:pt idx="42">
                  <c:v>1507</c:v>
                </c:pt>
                <c:pt idx="43">
                  <c:v>1504.2</c:v>
                </c:pt>
                <c:pt idx="44">
                  <c:v>1498.3000000000002</c:v>
                </c:pt>
                <c:pt idx="45">
                  <c:v>1504.1</c:v>
                </c:pt>
                <c:pt idx="46">
                  <c:v>1508.8999999999999</c:v>
                </c:pt>
                <c:pt idx="47">
                  <c:v>1509.3</c:v>
                </c:pt>
                <c:pt idx="48">
                  <c:v>1505.3</c:v>
                </c:pt>
                <c:pt idx="49">
                  <c:v>1510.1</c:v>
                </c:pt>
                <c:pt idx="50">
                  <c:v>1521.4</c:v>
                </c:pt>
                <c:pt idx="51">
                  <c:v>1524.9</c:v>
                </c:pt>
                <c:pt idx="52">
                  <c:v>1522.8999999999999</c:v>
                </c:pt>
                <c:pt idx="53">
                  <c:v>1529.3000000000002</c:v>
                </c:pt>
                <c:pt idx="54">
                  <c:v>1535.5</c:v>
                </c:pt>
                <c:pt idx="55">
                  <c:v>1539.7</c:v>
                </c:pt>
                <c:pt idx="56">
                  <c:v>1535.9</c:v>
                </c:pt>
                <c:pt idx="57">
                  <c:v>1541.6000000000001</c:v>
                </c:pt>
                <c:pt idx="58">
                  <c:v>1549.7</c:v>
                </c:pt>
                <c:pt idx="59">
                  <c:v>1550.9</c:v>
                </c:pt>
                <c:pt idx="60">
                  <c:v>1551.5</c:v>
                </c:pt>
                <c:pt idx="61">
                  <c:v>1557.5</c:v>
                </c:pt>
                <c:pt idx="62">
                  <c:v>1567.1</c:v>
                </c:pt>
                <c:pt idx="63">
                  <c:v>1571.3000000000002</c:v>
                </c:pt>
                <c:pt idx="64">
                  <c:v>1573.4</c:v>
                </c:pt>
                <c:pt idx="65">
                  <c:v>1584.3</c:v>
                </c:pt>
                <c:pt idx="66">
                  <c:v>1598.7</c:v>
                </c:pt>
                <c:pt idx="67">
                  <c:v>1607.3999999999999</c:v>
                </c:pt>
                <c:pt idx="68">
                  <c:v>1613.6</c:v>
                </c:pt>
                <c:pt idx="69">
                  <c:v>1629.5</c:v>
                </c:pt>
                <c:pt idx="70">
                  <c:v>1645.7</c:v>
                </c:pt>
                <c:pt idx="71">
                  <c:v>1655.3999999999999</c:v>
                </c:pt>
                <c:pt idx="72">
                  <c:v>1663.3</c:v>
                </c:pt>
                <c:pt idx="73">
                  <c:v>1681.1999999999998</c:v>
                </c:pt>
                <c:pt idx="74">
                  <c:v>1699.8</c:v>
                </c:pt>
                <c:pt idx="75">
                  <c:v>1712.6</c:v>
                </c:pt>
                <c:pt idx="76">
                  <c:v>1723.4</c:v>
                </c:pt>
                <c:pt idx="77">
                  <c:v>1738.5</c:v>
                </c:pt>
                <c:pt idx="78">
                  <c:v>1759.3000000000002</c:v>
                </c:pt>
                <c:pt idx="79">
                  <c:v>1776.3</c:v>
                </c:pt>
              </c:numCache>
            </c:numRef>
          </c:yVal>
          <c:smooth val="1"/>
          <c:extLst>
            <c:ext xmlns:c16="http://schemas.microsoft.com/office/drawing/2014/chart" uri="{C3380CC4-5D6E-409C-BE32-E72D297353CC}">
              <c16:uniqueId val="{0000001A-1765-4B00-81DB-281095B110CF}"/>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(euro billions)</a:t>
                </a:r>
                <a:endParaRPr lang="en-US" sz="1200">
                  <a:latin typeface="Arial" panose="020B0604020202020204" pitchFamily="34" charset="0"/>
                  <a:cs typeface="Arial" panose="020B0604020202020204" pitchFamily="34" charset="0"/>
                </a:endParaRPr>
              </a:p>
            </c:rich>
          </c:tx>
          <c:layout>
            <c:manualLayout>
              <c:xMode val="edge"/>
              <c:yMode val="edge"/>
              <c:x val="0.47087040839039379"/>
              <c:y val="0.89963306413474009"/>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in val="12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Germany </a:t>
                </a:r>
                <a:r>
                  <a:rPr lang="en-US" sz="1200" baseline="0">
                    <a:latin typeface="Arial" panose="020B0604020202020204" pitchFamily="34" charset="0"/>
                    <a:cs typeface="Arial" panose="020B0604020202020204" pitchFamily="34" charset="0"/>
                  </a:rPr>
                  <a:t>household </a:t>
                </a:r>
                <a:r>
                  <a:rPr lang="en-US" altLang="zh-CN" sz="1200" baseline="0">
                    <a:latin typeface="Arial" panose="020B0604020202020204" pitchFamily="34" charset="0"/>
                    <a:cs typeface="Arial" panose="020B0604020202020204" pitchFamily="34" charset="0"/>
                  </a:rPr>
                  <a:t>loans </a:t>
                </a:r>
                <a:r>
                  <a:rPr lang="en-US" sz="1200">
                    <a:latin typeface="Arial" panose="020B0604020202020204" pitchFamily="34" charset="0"/>
                    <a:cs typeface="Arial" panose="020B0604020202020204" pitchFamily="34" charset="0"/>
                  </a:rPr>
                  <a:t>(euro 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18645258756046573"/>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Germany consumer loans 2005-2017</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4214280091422046"/>
          <c:y val="5.6565018128224972E-3"/>
        </c:manualLayout>
      </c:layout>
      <c:overlay val="1"/>
      <c:spPr>
        <a:solidFill>
          <a:schemeClr val="bg1"/>
        </a:solidFill>
      </c:spPr>
    </c:title>
    <c:autoTitleDeleted val="0"/>
    <c:plotArea>
      <c:layout>
        <c:manualLayout>
          <c:layoutTarget val="inner"/>
          <c:xMode val="edge"/>
          <c:yMode val="edge"/>
          <c:x val="0.10974395321446873"/>
          <c:y val="8.082298530756428E-2"/>
          <c:w val="0.85512263080322259"/>
          <c:h val="0.8814792599596653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DEconsumer!$D$9</c:f>
                  <c:strCache>
                    <c:ptCount val="1"/>
                    <c:pt idx="0">
                      <c:v>2005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{647C5722-2D3B-4789-AF55-02CE90F89845}</c15:txfldGUID>
                      <c15:f>DEconsumer!$D$9</c15:f>
                      <c15:dlblFieldTableCache>
                        <c:ptCount val="1"/>
                        <c:pt idx="0">
                          <c:v>2005 </c:v>
                        </c:pt>
                      </c15:dlblFieldTableCache>
                    </c15:dlblFTEntry>
                  </c15:dlblFieldTable>
                  <c15:showDataLabelsRange val="0"/>
                </c:ext>
                <c:ext xmlns:c16="http://schemas.microsoft.com/office/drawing/2014/chart" uri="{C3380CC4-5D6E-409C-BE32-E72D297353CC}">
                  <c16:uniqueId val="{00000000-CA6B-43BA-911D-EB63C4ACCFDC}"/>
                </c:ext>
              </c:extLst>
            </c:dLbl>
            <c:dLbl>
              <c:idx val="1"/>
              <c:layout/>
              <c:tx>
                <c:strRef>
                  <c:f>DEconsumer!$D$10</c:f>
                  <c:strCache>
                    <c:ptCount val="1"/>
                    <c:pt idx="0">
                      <c:v>2006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{394A5B97-ABB5-43D2-A36E-C7AB6D8A8B86}</c15:txfldGUID>
                      <c15:f>DEconsumer!$D$10</c15:f>
                      <c15:dlblFieldTableCache>
                        <c:ptCount val="1"/>
                        <c:pt idx="0">
                          <c:v>2006 </c:v>
                        </c:pt>
                      </c15:dlblFieldTableCache>
                    </c15:dlblFTEntry>
                  </c15:dlblFieldTable>
                  <c15:showDataLabelsRange val="0"/>
                </c:ext>
                <c:ext xmlns:c16="http://schemas.microsoft.com/office/drawing/2014/chart" uri="{C3380CC4-5D6E-409C-BE32-E72D297353CC}">
                  <c16:uniqueId val="{00000000-4C75-443A-BD1F-A0620816D9DB}"/>
                </c:ext>
              </c:extLst>
            </c:dLbl>
            <c:dLbl>
              <c:idx val="2"/>
              <c:layout/>
              <c:tx>
                <c:strRef>
                  <c:f>DEconsumer!$D$11</c:f>
                  <c:strCache>
                    <c:ptCount val="1"/>
                    <c:pt idx="0">
                      <c:v>2007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{480CB42B-5772-427B-87CE-6A1898E3A7B9}</c15:txfldGUID>
                      <c15:f>DEconsumer!$D$11</c15:f>
                      <c15:dlblFieldTableCache>
                        <c:ptCount val="1"/>
                        <c:pt idx="0">
                          <c:v>2007 </c:v>
                        </c:pt>
                      </c15:dlblFieldTableCache>
                    </c15:dlblFTEntry>
                  </c15:dlblFieldTable>
                  <c15:showDataLabelsRange val="0"/>
                </c:ext>
                <c:ext xmlns:c16="http://schemas.microsoft.com/office/drawing/2014/chart" uri="{C3380CC4-5D6E-409C-BE32-E72D297353CC}">
                  <c16:uniqueId val="{00000001-4C75-443A-BD1F-A0620816D9DB}"/>
                </c:ext>
              </c:extLst>
            </c:dLbl>
            <c:dLbl>
              <c:idx val="3"/>
              <c:layout/>
              <c:tx>
                <c:strRef>
                  <c:f>DEconsumer!$D$12</c:f>
                  <c:strCache>
                    <c:ptCount val="1"/>
                    <c:pt idx="0">
                      <c:v>2008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{51F35576-B866-4A2A-B39F-500DD4F5788E}</c15:txfldGUID>
                      <c15:f>DEconsumer!$D$12</c15:f>
                      <c15:dlblFieldTableCache>
                        <c:ptCount val="1"/>
                        <c:pt idx="0">
                          <c:v>2008 </c:v>
                        </c:pt>
                      </c15:dlblFieldTableCache>
                    </c15:dlblFTEntry>
                  </c15:dlblFieldTable>
                  <c15:showDataLabelsRange val="0"/>
                </c:ext>
                <c:ext xmlns:c16="http://schemas.microsoft.com/office/drawing/2014/chart" uri="{C3380CC4-5D6E-409C-BE32-E72D297353CC}">
                  <c16:uniqueId val="{00000002-4C75-443A-BD1F-A0620816D9DB}"/>
                </c:ext>
              </c:extLst>
            </c:dLbl>
            <c:dLbl>
              <c:idx val="4"/>
              <c:layout/>
              <c:tx>
                <c:strRef>
                  <c:f>DEconsumer!$D$13</c:f>
                  <c:strCache>
                    <c:ptCount val="1"/>
                    <c:pt idx="0">
                      <c:v>2009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{BF1468A6-4F41-4D06-B230-90CE8E4BA006}</c15:txfldGUID>
                      <c15:f>DEconsumer!$D$13</c15:f>
                      <c15:dlblFieldTableCache>
                        <c:ptCount val="1"/>
                        <c:pt idx="0">
                          <c:v>2009 </c:v>
                        </c:pt>
                      </c15:dlblFieldTableCache>
                    </c15:dlblFTEntry>
                  </c15:dlblFieldTable>
                  <c15:showDataLabelsRange val="0"/>
                </c:ext>
                <c:ext xmlns:c16="http://schemas.microsoft.com/office/drawing/2014/chart" uri="{C3380CC4-5D6E-409C-BE32-E72D297353CC}">
                  <c16:uniqueId val="{00000003-4C75-443A-BD1F-A0620816D9DB}"/>
                </c:ext>
              </c:extLst>
            </c:dLbl>
            <c:dLbl>
              <c:idx val="5"/>
              <c:layout/>
              <c:tx>
                <c:strRef>
                  <c:f>DEconsumer!$D$14</c:f>
                  <c:strCache>
                    <c:ptCount val="1"/>
                    <c:pt idx="0">
                      <c:v>2010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{557E3460-E1AF-4D69-A413-25E7051388B5}</c15:txfldGUID>
                      <c15:f>DEconsumer!$D$14</c15:f>
                      <c15:dlblFieldTableCache>
                        <c:ptCount val="1"/>
                        <c:pt idx="0">
                          <c:v>2010 </c:v>
                        </c:pt>
                      </c15:dlblFieldTableCache>
                    </c15:dlblFTEntry>
                  </c15:dlblFieldTable>
                  <c15:showDataLabelsRange val="0"/>
                </c:ext>
                <c:ext xmlns:c16="http://schemas.microsoft.com/office/drawing/2014/chart" uri="{C3380CC4-5D6E-409C-BE32-E72D297353CC}">
                  <c16:uniqueId val="{00000004-4C75-443A-BD1F-A0620816D9DB}"/>
                </c:ext>
              </c:extLst>
            </c:dLbl>
            <c:dLbl>
              <c:idx val="6"/>
              <c:layout/>
              <c:tx>
                <c:strRef>
                  <c:f>DEconsumer!$D$15</c:f>
                  <c:strCache>
                    <c:ptCount val="1"/>
                    <c:pt idx="0">
                      <c:v>2011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{E33EA4D2-FC76-4984-BB72-3B1F48507465}</c15:txfldGUID>
                      <c15:f>DEconsumer!$D$15</c15:f>
                      <c15:dlblFieldTableCache>
                        <c:ptCount val="1"/>
                        <c:pt idx="0">
                          <c:v>2011 </c:v>
                        </c:pt>
                      </c15:dlblFieldTableCache>
                    </c15:dlblFTEntry>
                  </c15:dlblFieldTable>
                  <c15:showDataLabelsRange val="0"/>
                </c:ext>
                <c:ext xmlns:c16="http://schemas.microsoft.com/office/drawing/2014/chart" uri="{C3380CC4-5D6E-409C-BE32-E72D297353CC}">
                  <c16:uniqueId val="{00000005-4C75-443A-BD1F-A0620816D9DB}"/>
                </c:ext>
              </c:extLst>
            </c:dLbl>
            <c:dLbl>
              <c:idx val="7"/>
              <c:layout/>
              <c:tx>
                <c:strRef>
                  <c:f>DEconsumer!$D$16</c:f>
                  <c:strCache>
                    <c:ptCount val="1"/>
                    <c:pt idx="0">
                      <c:v>2012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{89CC2C05-009A-452E-91F1-B8086553CE87}</c15:txfldGUID>
                      <c15:f>DEconsumer!$D$16</c15:f>
                      <c15:dlblFieldTableCache>
                        <c:ptCount val="1"/>
                        <c:pt idx="0">
                          <c:v>2012 </c:v>
                        </c:pt>
                      </c15:dlblFieldTableCache>
                    </c15:dlblFTEntry>
                  </c15:dlblFieldTable>
                  <c15:showDataLabelsRange val="0"/>
                </c:ext>
                <c:ext xmlns:c16="http://schemas.microsoft.com/office/drawing/2014/chart" uri="{C3380CC4-5D6E-409C-BE32-E72D297353CC}">
                  <c16:uniqueId val="{00000001-CA6B-43BA-911D-EB63C4ACCFDC}"/>
                </c:ext>
              </c:extLst>
            </c:dLbl>
            <c:dLbl>
              <c:idx val="8"/>
              <c:layout/>
              <c:tx>
                <c:strRef>
                  <c:f>DEconsumer!$D$17</c:f>
                  <c:strCache>
                    <c:ptCount val="1"/>
                    <c:pt idx="0">
                      <c:v>2013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{7D258088-3563-4594-A1EB-721D92B1F378}</c15:txfldGUID>
                      <c15:f>DEconsumer!$D$17</c15:f>
                      <c15:dlblFieldTableCache>
                        <c:ptCount val="1"/>
                        <c:pt idx="0">
                          <c:v>2013 </c:v>
                        </c:pt>
                      </c15:dlblFieldTableCache>
                    </c15:dlblFTEntry>
                  </c15:dlblFieldTable>
                  <c15:showDataLabelsRange val="0"/>
                </c:ext>
                <c:ext xmlns:c16="http://schemas.microsoft.com/office/drawing/2014/chart" uri="{C3380CC4-5D6E-409C-BE32-E72D297353CC}">
                  <c16:uniqueId val="{00000000-5849-4854-8355-E5C605099758}"/>
                </c:ext>
              </c:extLst>
            </c:dLbl>
            <c:dLbl>
              <c:idx val="9"/>
              <c:layout/>
              <c:tx>
                <c:strRef>
                  <c:f>DEconsumer!$D$18</c:f>
                  <c:strCache>
                    <c:ptCount val="1"/>
                    <c:pt idx="0">
                      <c:v>2014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{5326A771-DB92-45CE-94C2-83CEFB76A59D}</c15:txfldGUID>
                      <c15:f>DEconsumer!$D$18</c15:f>
                      <c15:dlblFieldTableCache>
                        <c:ptCount val="1"/>
                        <c:pt idx="0">
                          <c:v>2014 </c:v>
                        </c:pt>
                      </c15:dlblFieldTableCache>
                    </c15:dlblFTEntry>
                  </c15:dlblFieldTable>
                  <c15:showDataLabelsRange val="0"/>
                </c:ext>
                <c:ext xmlns:c16="http://schemas.microsoft.com/office/drawing/2014/chart" uri="{C3380CC4-5D6E-409C-BE32-E72D297353CC}">
                  <c16:uniqueId val="{00000002-CA6B-43BA-911D-EB63C4ACCFDC}"/>
                </c:ext>
              </c:extLst>
            </c:dLbl>
            <c:dLbl>
              <c:idx val="10"/>
              <c:layout/>
              <c:tx>
                <c:strRef>
                  <c:f>DEconsumer!$D$19</c:f>
                  <c:strCache>
                    <c:ptCount val="1"/>
                    <c:pt idx="0">
                      <c:v>2015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{71CB6E16-BABA-4FD2-9622-06F1F5E3A1B4}</c15:txfldGUID>
                      <c15:f>DEconsumer!$D$19</c15:f>
                      <c15:dlblFieldTableCache>
                        <c:ptCount val="1"/>
                        <c:pt idx="0">
                          <c:v>2015 </c:v>
                        </c:pt>
                      </c15:dlblFieldTableCache>
                    </c15:dlblFTEntry>
                  </c15:dlblFieldTable>
                  <c15:showDataLabelsRange val="0"/>
                </c:ext>
                <c:ext xmlns:c16="http://schemas.microsoft.com/office/drawing/2014/chart" uri="{C3380CC4-5D6E-409C-BE32-E72D297353CC}">
                  <c16:uniqueId val="{00000006-4C75-443A-BD1F-A0620816D9DB}"/>
                </c:ext>
              </c:extLst>
            </c:dLbl>
            <c:dLbl>
              <c:idx val="11"/>
              <c:layout/>
              <c:tx>
                <c:strRef>
                  <c:f>DEconsumer!$D$20</c:f>
                  <c:strCache>
                    <c:ptCount val="1"/>
                    <c:pt idx="0">
                      <c:v>2016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{B649A759-CC9C-4DD7-BE7E-999FCC2D08A7}</c15:txfldGUID>
                      <c15:f>DEconsumer!$D$20</c15:f>
                      <c15:dlblFieldTableCache>
                        <c:ptCount val="1"/>
                        <c:pt idx="0">
                          <c:v>2016 </c:v>
                        </c:pt>
                      </c15:dlblFieldTableCache>
                    </c15:dlblFTEntry>
                  </c15:dlblFieldTable>
                  <c15:showDataLabelsRange val="0"/>
                </c:ext>
                <c:ext xmlns:c16="http://schemas.microsoft.com/office/drawing/2014/chart" uri="{C3380CC4-5D6E-409C-BE32-E72D297353CC}">
                  <c16:uniqueId val="{00000007-4C75-443A-BD1F-A0620816D9DB}"/>
                </c:ext>
              </c:extLst>
            </c:dLbl>
            <c:dLbl>
              <c:idx val="12"/>
              <c:layout/>
              <c:tx>
                <c:strRef>
                  <c:f>DEconsumer!$D$21</c:f>
                  <c:strCache>
                    <c:ptCount val="1"/>
                    <c:pt idx="0">
                      <c:v>2017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{EE2FC26E-53DD-4CE8-9FAB-130CED0DC946}</c15:txfldGUID>
                      <c15:f>DEconsumer!$D$21</c15:f>
                      <c15:dlblFieldTableCache>
                        <c:ptCount val="1"/>
                        <c:pt idx="0">
                          <c:v>2017 </c:v>
                        </c:pt>
                      </c15:dlblFieldTableCache>
                    </c15:dlblFTEntry>
                  </c15:dlblFieldTable>
                  <c15:showDataLabelsRange val="0"/>
                </c:ext>
                <c:ext xmlns:c16="http://schemas.microsoft.com/office/drawing/2014/chart" uri="{C3380CC4-5D6E-409C-BE32-E72D297353CC}">
                  <c16:uniqueId val="{00000008-4C75-443A-BD1F-A0620816D9DB}"/>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Ref>
              <c:f>DEconsumer!$B$9:$B$21</c:f>
              <c:numCache>
                <c:formatCode>0.00_ </c:formatCode>
                <c:ptCount val="13"/>
                <c:pt idx="0">
                  <c:v>-4</c:v>
                </c:pt>
                <c:pt idx="1">
                  <c:v>-3.4000000000000057</c:v>
                </c:pt>
                <c:pt idx="2">
                  <c:v>0</c:v>
                </c:pt>
                <c:pt idx="3">
                  <c:v>4.0500000000000114</c:v>
                </c:pt>
                <c:pt idx="4">
                  <c:v>-3.6500000000000057</c:v>
                </c:pt>
                <c:pt idx="5">
                  <c:v>-3.7000000000000028</c:v>
                </c:pt>
                <c:pt idx="6">
                  <c:v>-0.44999999999998863</c:v>
                </c:pt>
                <c:pt idx="7">
                  <c:v>-5.8500000000000085</c:v>
                </c:pt>
                <c:pt idx="8">
                  <c:v>-2.7000000000000028</c:v>
                </c:pt>
                <c:pt idx="9">
                  <c:v>1.6000000000000085</c:v>
                </c:pt>
                <c:pt idx="10">
                  <c:v>6.4500000000000028</c:v>
                </c:pt>
                <c:pt idx="11">
                  <c:v>9.9500000000000028</c:v>
                </c:pt>
                <c:pt idx="12" formatCode="0.0_ ">
                  <c:v>10</c:v>
                </c:pt>
              </c:numCache>
            </c:numRef>
          </c:xVal>
          <c:yVal>
            <c:numRef>
              <c:f>DEconsumer!$C$9:$C$21</c:f>
              <c:numCache>
                <c:formatCode>0.00_ </c:formatCode>
                <c:ptCount val="13"/>
                <c:pt idx="0">
                  <c:v>206.5</c:v>
                </c:pt>
                <c:pt idx="1">
                  <c:v>202.5</c:v>
                </c:pt>
                <c:pt idx="2">
                  <c:v>199.7</c:v>
                </c:pt>
                <c:pt idx="3">
                  <c:v>202.5</c:v>
                </c:pt>
                <c:pt idx="4">
                  <c:v>207.8</c:v>
                </c:pt>
                <c:pt idx="5">
                  <c:v>195.2</c:v>
                </c:pt>
                <c:pt idx="6">
                  <c:v>200.4</c:v>
                </c:pt>
                <c:pt idx="7">
                  <c:v>194.3</c:v>
                </c:pt>
                <c:pt idx="8">
                  <c:v>188.7</c:v>
                </c:pt>
                <c:pt idx="9">
                  <c:v>188.9</c:v>
                </c:pt>
                <c:pt idx="10">
                  <c:v>191.9</c:v>
                </c:pt>
                <c:pt idx="11">
                  <c:v>201.8</c:v>
                </c:pt>
                <c:pt idx="12">
                  <c:v>211.8</c:v>
                </c:pt>
              </c:numCache>
            </c:numRef>
          </c:yVal>
          <c:smooth val="1"/>
          <c:extLst>
            <c:ext xmlns:c16="http://schemas.microsoft.com/office/drawing/2014/chart" uri="{C3380CC4-5D6E-409C-BE32-E72D297353CC}">
              <c16:uniqueId val="{00000010-5849-4854-8355-E5C605099758}"/>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year before to year after, per year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(euro billions)</a:t>
                </a:r>
                <a:endParaRPr lang="en-US" sz="1200">
                  <a:latin typeface="Arial" panose="020B0604020202020204" pitchFamily="34" charset="0"/>
                  <a:cs typeface="Arial" panose="020B0604020202020204" pitchFamily="34" charset="0"/>
                </a:endParaRPr>
              </a:p>
            </c:rich>
          </c:tx>
          <c:layout>
            <c:manualLayout>
              <c:xMode val="edge"/>
              <c:yMode val="edge"/>
              <c:x val="0.5323169324248056"/>
              <c:y val="0.9095060966340378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in val="16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Germany </a:t>
                </a:r>
                <a:r>
                  <a:rPr lang="en-US" altLang="zh-CN" sz="1200">
                    <a:latin typeface="Arial" panose="020B0604020202020204" pitchFamily="34" charset="0"/>
                    <a:cs typeface="Arial" panose="020B0604020202020204" pitchFamily="34" charset="0"/>
                  </a:rPr>
                  <a:t>cosumer</a:t>
                </a:r>
                <a:r>
                  <a:rPr lang="en-US" altLang="zh-CN" sz="1200" baseline="0">
                    <a:latin typeface="Arial" panose="020B0604020202020204" pitchFamily="34" charset="0"/>
                    <a:cs typeface="Arial" panose="020B0604020202020204" pitchFamily="34" charset="0"/>
                  </a:rPr>
                  <a:t> loans </a:t>
                </a:r>
                <a:r>
                  <a:rPr lang="en-US" sz="1200">
                    <a:latin typeface="Arial" panose="020B0604020202020204" pitchFamily="34" charset="0"/>
                    <a:cs typeface="Arial" panose="020B0604020202020204" pitchFamily="34" charset="0"/>
                  </a:rPr>
                  <a:t>(euro 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18645258756046573"/>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China credit card debt 2008-2018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5061519666366754"/>
          <c:y val="5.6565018128224972E-3"/>
        </c:manualLayout>
      </c:layout>
      <c:overlay val="1"/>
      <c:spPr>
        <a:solidFill>
          <a:schemeClr val="bg1"/>
        </a:solidFill>
      </c:spPr>
    </c:title>
    <c:autoTitleDeleted val="0"/>
    <c:plotArea>
      <c:layout>
        <c:manualLayout>
          <c:layoutTarget val="inner"/>
          <c:xMode val="edge"/>
          <c:yMode val="edge"/>
          <c:x val="0.13297525823333306"/>
          <c:y val="3.1457624219840184E-2"/>
          <c:w val="0.83189132578435832"/>
          <c:h val="0.93084450963141863"/>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CNcard!$D$9</c:f>
                  <c:strCache>
                    <c:ptCount val="1"/>
                    <c:pt idx="0">
                      <c:v>08:Q1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{BE40C9D8-78D2-4B3E-BEEC-5DEE3F68C38E}</c15:txfldGUID>
                      <c15:f>CNcard!$D$9</c15:f>
                      <c15:dlblFieldTableCache>
                        <c:ptCount val="1"/>
                        <c:pt idx="0">
                          <c:v>08:Q1</c:v>
                        </c:pt>
                      </c15:dlblFieldTableCache>
                    </c15:dlblFTEntry>
                  </c15:dlblFieldTable>
                  <c15:showDataLabelsRange val="0"/>
                </c:ext>
                <c:ext xmlns:c16="http://schemas.microsoft.com/office/drawing/2014/chart" uri="{C3380CC4-5D6E-409C-BE32-E72D297353CC}">
                  <c16:uniqueId val="{00000000-9A94-43E7-95F2-F6EE967D2A95}"/>
                </c:ext>
              </c:extLst>
            </c:dLbl>
            <c:dLbl>
              <c:idx val="1"/>
              <c:layout/>
              <c:tx>
                <c:strRef>
                  <c:f>CNcard!$D$10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{FDB14703-3F1E-4407-BD85-975262ED3BF4}</c15:txfldGUID>
                      <c15:f>CNcard!$D$10</c15:f>
                      <c15:dlblFieldTableCache>
                        <c:ptCount val="1"/>
                      </c15:dlblFieldTableCache>
                    </c15:dlblFTEntry>
                  </c15:dlblFieldTable>
                  <c15:showDataLabelsRange val="0"/>
                </c:ext>
                <c:ext xmlns:c16="http://schemas.microsoft.com/office/drawing/2014/chart" uri="{C3380CC4-5D6E-409C-BE32-E72D297353CC}">
                  <c16:uniqueId val="{00000001-9A94-43E7-95F2-F6EE967D2A95}"/>
                </c:ext>
              </c:extLst>
            </c:dLbl>
            <c:dLbl>
              <c:idx val="2"/>
              <c:layout/>
              <c:tx>
                <c:strRef>
                  <c:f>CNcard!$D$11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{6A410D74-122B-47A6-9EEE-5B15EC7402E0}</c15:txfldGUID>
                      <c15:f>CNcard!$D$11</c15:f>
                      <c15:dlblFieldTableCache>
                        <c:ptCount val="1"/>
                      </c15:dlblFieldTableCache>
                    </c15:dlblFTEntry>
                  </c15:dlblFieldTable>
                  <c15:showDataLabelsRange val="0"/>
                </c:ext>
                <c:ext xmlns:c16="http://schemas.microsoft.com/office/drawing/2014/chart" uri="{C3380CC4-5D6E-409C-BE32-E72D297353CC}">
                  <c16:uniqueId val="{00000002-9A94-43E7-95F2-F6EE967D2A95}"/>
                </c:ext>
              </c:extLst>
            </c:dLbl>
            <c:dLbl>
              <c:idx val="3"/>
              <c:layout/>
              <c:tx>
                <c:strRef>
                  <c:f>CNcard!$D$12</c:f>
                  <c:strCache>
                    <c:ptCount val="1"/>
                    <c:pt idx="0">
                      <c:v>08:Q4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{DC9A9AE6-F50D-4CDE-BB09-6D94FC2380BF}</c15:txfldGUID>
                      <c15:f>CNcard!$D$12</c15:f>
                      <c15:dlblFieldTableCache>
                        <c:ptCount val="1"/>
                        <c:pt idx="0">
                          <c:v>08:Q4</c:v>
                        </c:pt>
                      </c15:dlblFieldTableCache>
                    </c15:dlblFTEntry>
                  </c15:dlblFieldTable>
                  <c15:showDataLabelsRange val="0"/>
                </c:ext>
                <c:ext xmlns:c16="http://schemas.microsoft.com/office/drawing/2014/chart" uri="{C3380CC4-5D6E-409C-BE32-E72D297353CC}">
                  <c16:uniqueId val="{00000003-9A94-43E7-95F2-F6EE967D2A95}"/>
                </c:ext>
              </c:extLst>
            </c:dLbl>
            <c:dLbl>
              <c:idx val="4"/>
              <c:layout/>
              <c:tx>
                <c:strRef>
                  <c:f>CNcard!$D$13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{94614254-0017-4962-977B-125F4D108132}</c15:txfldGUID>
                      <c15:f>CNcard!$D$13</c15:f>
                      <c15:dlblFieldTableCache>
                        <c:ptCount val="1"/>
                      </c15:dlblFieldTableCache>
                    </c15:dlblFTEntry>
                  </c15:dlblFieldTable>
                  <c15:showDataLabelsRange val="0"/>
                </c:ext>
                <c:ext xmlns:c16="http://schemas.microsoft.com/office/drawing/2014/chart" uri="{C3380CC4-5D6E-409C-BE32-E72D297353CC}">
                  <c16:uniqueId val="{00000004-9A94-43E7-95F2-F6EE967D2A95}"/>
                </c:ext>
              </c:extLst>
            </c:dLbl>
            <c:dLbl>
              <c:idx val="5"/>
              <c:layout/>
              <c:tx>
                <c:strRef>
                  <c:f>CNcard!$D$14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{8D669B11-06A8-4846-94E0-37F22698BBA8}</c15:txfldGUID>
                      <c15:f>CNcard!$D$14</c15:f>
                      <c15:dlblFieldTableCache>
                        <c:ptCount val="1"/>
                      </c15:dlblFieldTableCache>
                    </c15:dlblFTEntry>
                  </c15:dlblFieldTable>
                  <c15:showDataLabelsRange val="0"/>
                </c:ext>
                <c:ext xmlns:c16="http://schemas.microsoft.com/office/drawing/2014/chart" uri="{C3380CC4-5D6E-409C-BE32-E72D297353CC}">
                  <c16:uniqueId val="{00000005-9A94-43E7-95F2-F6EE967D2A95}"/>
                </c:ext>
              </c:extLst>
            </c:dLbl>
            <c:dLbl>
              <c:idx val="6"/>
              <c:layout/>
              <c:tx>
                <c:strRef>
                  <c:f>CNcard!$D$15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{131B478B-811B-42C5-A220-DAA78A164A67}</c15:txfldGUID>
                      <c15:f>CNcard!$D$15</c15:f>
                      <c15:dlblFieldTableCache>
                        <c:ptCount val="1"/>
                      </c15:dlblFieldTableCache>
                    </c15:dlblFTEntry>
                  </c15:dlblFieldTable>
                  <c15:showDataLabelsRange val="0"/>
                </c:ext>
                <c:ext xmlns:c16="http://schemas.microsoft.com/office/drawing/2014/chart" uri="{C3380CC4-5D6E-409C-BE32-E72D297353CC}">
                  <c16:uniqueId val="{00000006-9A94-43E7-95F2-F6EE967D2A95}"/>
                </c:ext>
              </c:extLst>
            </c:dLbl>
            <c:dLbl>
              <c:idx val="7"/>
              <c:layout/>
              <c:tx>
                <c:strRef>
                  <c:f>CNcard!$D$16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{2806206D-A2E6-4EED-8504-4A025979A6C7}</c15:txfldGUID>
                      <c15:f>CNcard!$D$16</c15:f>
                      <c15:dlblFieldTableCache>
                        <c:ptCount val="1"/>
                      </c15:dlblFieldTableCache>
                    </c15:dlblFTEntry>
                  </c15:dlblFieldTable>
                  <c15:showDataLabelsRange val="0"/>
                </c:ext>
                <c:ext xmlns:c16="http://schemas.microsoft.com/office/drawing/2014/chart" uri="{C3380CC4-5D6E-409C-BE32-E72D297353CC}">
                  <c16:uniqueId val="{00000007-9A94-43E7-95F2-F6EE967D2A95}"/>
                </c:ext>
              </c:extLst>
            </c:dLbl>
            <c:dLbl>
              <c:idx val="8"/>
              <c:layout/>
              <c:tx>
                <c:strRef>
                  <c:f>CNcard!$D$17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{3218FE6F-0E8B-4ABD-9AA6-113B88BF78A1}</c15:txfldGUID>
                      <c15:f>CNcard!$D$17</c15:f>
                      <c15:dlblFieldTableCache>
                        <c:ptCount val="1"/>
                      </c15:dlblFieldTableCache>
                    </c15:dlblFTEntry>
                  </c15:dlblFieldTable>
                  <c15:showDataLabelsRange val="0"/>
                </c:ext>
                <c:ext xmlns:c16="http://schemas.microsoft.com/office/drawing/2014/chart" uri="{C3380CC4-5D6E-409C-BE32-E72D297353CC}">
                  <c16:uniqueId val="{00000008-9A94-43E7-95F2-F6EE967D2A95}"/>
                </c:ext>
              </c:extLst>
            </c:dLbl>
            <c:dLbl>
              <c:idx val="9"/>
              <c:layout/>
              <c:tx>
                <c:strRef>
                  <c:f>CNcard!$D$18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{3BAD6F9C-BFCC-4517-AF53-858B9412469C}</c15:txfldGUID>
                      <c15:f>CNcard!$D$18</c15:f>
                      <c15:dlblFieldTableCache>
                        <c:ptCount val="1"/>
                      </c15:dlblFieldTableCache>
                    </c15:dlblFTEntry>
                  </c15:dlblFieldTable>
                  <c15:showDataLabelsRange val="0"/>
                </c:ext>
                <c:ext xmlns:c16="http://schemas.microsoft.com/office/drawing/2014/chart" uri="{C3380CC4-5D6E-409C-BE32-E72D297353CC}">
                  <c16:uniqueId val="{00000009-9A94-43E7-95F2-F6EE967D2A95}"/>
                </c:ext>
              </c:extLst>
            </c:dLbl>
            <c:dLbl>
              <c:idx val="10"/>
              <c:layout/>
              <c:tx>
                <c:strRef>
                  <c:f>CNcard!$D$19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{183E32C0-A010-4745-8C48-E2A565B51729}</c15:txfldGUID>
                      <c15:f>CNcard!$D$19</c15:f>
                      <c15:dlblFieldTableCache>
                        <c:ptCount val="1"/>
                      </c15:dlblFieldTableCache>
                    </c15:dlblFTEntry>
                  </c15:dlblFieldTable>
                  <c15:showDataLabelsRange val="0"/>
                </c:ext>
                <c:ext xmlns:c16="http://schemas.microsoft.com/office/drawing/2014/chart" uri="{C3380CC4-5D6E-409C-BE32-E72D297353CC}">
                  <c16:uniqueId val="{0000000A-9A94-43E7-95F2-F6EE967D2A95}"/>
                </c:ext>
              </c:extLst>
            </c:dLbl>
            <c:dLbl>
              <c:idx val="11"/>
              <c:layout/>
              <c:tx>
                <c:strRef>
                  <c:f>CNcard!$D$20</c:f>
                  <c:strCache>
                    <c:ptCount val="1"/>
                    <c:pt idx="0">
                      <c:v>10:Q4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{BCA66CBF-B7F7-4B49-83C5-932D3853F111}</c15:txfldGUID>
                      <c15:f>CNcard!$D$20</c15:f>
                      <c15:dlblFieldTableCache>
                        <c:ptCount val="1"/>
                        <c:pt idx="0">
                          <c:v>10:Q4</c:v>
                        </c:pt>
                      </c15:dlblFieldTableCache>
                    </c15:dlblFTEntry>
                  </c15:dlblFieldTable>
                  <c15:showDataLabelsRange val="0"/>
                </c:ext>
                <c:ext xmlns:c16="http://schemas.microsoft.com/office/drawing/2014/chart" uri="{C3380CC4-5D6E-409C-BE32-E72D297353CC}">
                  <c16:uniqueId val="{0000000B-9A94-43E7-95F2-F6EE967D2A95}"/>
                </c:ext>
              </c:extLst>
            </c:dLbl>
            <c:dLbl>
              <c:idx val="12"/>
              <c:layout/>
              <c:tx>
                <c:strRef>
                  <c:f>CNcard!$D$21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{648AE503-4EFA-4E48-9D6E-3E02DAC7067F}</c15:txfldGUID>
                      <c15:f>CNcard!$D$21</c15:f>
                      <c15:dlblFieldTableCache>
                        <c:ptCount val="1"/>
                      </c15:dlblFieldTableCache>
                    </c15:dlblFTEntry>
                  </c15:dlblFieldTable>
                  <c15:showDataLabelsRange val="0"/>
                </c:ext>
                <c:ext xmlns:c16="http://schemas.microsoft.com/office/drawing/2014/chart" uri="{C3380CC4-5D6E-409C-BE32-E72D297353CC}">
                  <c16:uniqueId val="{0000000C-9A94-43E7-95F2-F6EE967D2A95}"/>
                </c:ext>
              </c:extLst>
            </c:dLbl>
            <c:dLbl>
              <c:idx val="13"/>
              <c:layout/>
              <c:tx>
                <c:strRef>
                  <c:f>CNcard!$D$22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{226B82D3-E2E9-4DF7-9AED-EFC4182E6784}</c15:txfldGUID>
                      <c15:f>CNcard!$D$22</c15:f>
                      <c15:dlblFieldTableCache>
                        <c:ptCount val="1"/>
                      </c15:dlblFieldTableCache>
                    </c15:dlblFTEntry>
                  </c15:dlblFieldTable>
                  <c15:showDataLabelsRange val="0"/>
                </c:ext>
                <c:ext xmlns:c16="http://schemas.microsoft.com/office/drawing/2014/chart" uri="{C3380CC4-5D6E-409C-BE32-E72D297353CC}">
                  <c16:uniqueId val="{0000000D-9A94-43E7-95F2-F6EE967D2A95}"/>
                </c:ext>
              </c:extLst>
            </c:dLbl>
            <c:dLbl>
              <c:idx val="14"/>
              <c:layout/>
              <c:tx>
                <c:strRef>
                  <c:f>CNcard!$D$23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{B46BD168-CD77-4A75-89DB-4BA974533B8A}</c15:txfldGUID>
                      <c15:f>CNcard!$D$23</c15:f>
                      <c15:dlblFieldTableCache>
                        <c:ptCount val="1"/>
                      </c15:dlblFieldTableCache>
                    </c15:dlblFTEntry>
                  </c15:dlblFieldTable>
                  <c15:showDataLabelsRange val="0"/>
                </c:ext>
                <c:ext xmlns:c16="http://schemas.microsoft.com/office/drawing/2014/chart" uri="{C3380CC4-5D6E-409C-BE32-E72D297353CC}">
                  <c16:uniqueId val="{0000000E-9A94-43E7-95F2-F6EE967D2A95}"/>
                </c:ext>
              </c:extLst>
            </c:dLbl>
            <c:dLbl>
              <c:idx val="15"/>
              <c:layout/>
              <c:tx>
                <c:strRef>
                  <c:f>CNcard!$D$24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{394DF768-E37C-44AF-8AD1-86DFF7BE3B3D}</c15:txfldGUID>
                      <c15:f>CNcard!$D$24</c15:f>
                      <c15:dlblFieldTableCache>
                        <c:ptCount val="1"/>
                      </c15:dlblFieldTableCache>
                    </c15:dlblFTEntry>
                  </c15:dlblFieldTable>
                  <c15:showDataLabelsRange val="0"/>
                </c:ext>
                <c:ext xmlns:c16="http://schemas.microsoft.com/office/drawing/2014/chart" uri="{C3380CC4-5D6E-409C-BE32-E72D297353CC}">
                  <c16:uniqueId val="{0000000F-9A94-43E7-95F2-F6EE967D2A95}"/>
                </c:ext>
              </c:extLst>
            </c:dLbl>
            <c:dLbl>
              <c:idx val="16"/>
              <c:layout/>
              <c:tx>
                <c:strRef>
                  <c:f>CNcard!$D$25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{BD083DA3-FFB0-4755-BAC8-9B4336114C58}</c15:txfldGUID>
                      <c15:f>CNcard!$D$25</c15:f>
                      <c15:dlblFieldTableCache>
                        <c:ptCount val="1"/>
                      </c15:dlblFieldTableCache>
                    </c15:dlblFTEntry>
                  </c15:dlblFieldTable>
                  <c15:showDataLabelsRange val="0"/>
                </c:ext>
                <c:ext xmlns:c16="http://schemas.microsoft.com/office/drawing/2014/chart" uri="{C3380CC4-5D6E-409C-BE32-E72D297353CC}">
                  <c16:uniqueId val="{00000010-9A94-43E7-95F2-F6EE967D2A95}"/>
                </c:ext>
              </c:extLst>
            </c:dLbl>
            <c:dLbl>
              <c:idx val="17"/>
              <c:layout/>
              <c:tx>
                <c:strRef>
                  <c:f>CNcard!$D$26</c:f>
                  <c:strCache>
                    <c:ptCount val="1"/>
                    <c:pt idx="0">
                      <c:v>12:Q2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{E4911DB9-E4AA-4CA4-98F6-516AD1CA7AE6}</c15:txfldGUID>
                      <c15:f>CNcard!$D$26</c15:f>
                      <c15:dlblFieldTableCache>
                        <c:ptCount val="1"/>
                        <c:pt idx="0">
                          <c:v>12:Q2</c:v>
                        </c:pt>
                      </c15:dlblFieldTableCache>
                    </c15:dlblFTEntry>
                  </c15:dlblFieldTable>
                  <c15:showDataLabelsRange val="0"/>
                </c:ext>
                <c:ext xmlns:c16="http://schemas.microsoft.com/office/drawing/2014/chart" uri="{C3380CC4-5D6E-409C-BE32-E72D297353CC}">
                  <c16:uniqueId val="{00000011-9A94-43E7-95F2-F6EE967D2A95}"/>
                </c:ext>
              </c:extLst>
            </c:dLbl>
            <c:dLbl>
              <c:idx val="18"/>
              <c:layout/>
              <c:tx>
                <c:strRef>
                  <c:f>CNcard!$D$27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{8BF85E2A-F98C-4FB3-B6B0-D9D9177FCCBE}</c15:txfldGUID>
                      <c15:f>CNcard!$D$27</c15:f>
                      <c15:dlblFieldTableCache>
                        <c:ptCount val="1"/>
                      </c15:dlblFieldTableCache>
                    </c15:dlblFTEntry>
                  </c15:dlblFieldTable>
                  <c15:showDataLabelsRange val="0"/>
                </c:ext>
                <c:ext xmlns:c16="http://schemas.microsoft.com/office/drawing/2014/chart" uri="{C3380CC4-5D6E-409C-BE32-E72D297353CC}">
                  <c16:uniqueId val="{00000012-9A94-43E7-95F2-F6EE967D2A95}"/>
                </c:ext>
              </c:extLst>
            </c:dLbl>
            <c:dLbl>
              <c:idx val="19"/>
              <c:layout/>
              <c:tx>
                <c:strRef>
                  <c:f>CNcard!$D$28</c:f>
                  <c:strCache>
                    <c:ptCount val="1"/>
                    <c:pt idx="0">
                      <c:v>12:Q4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{E547AD5D-6014-4B88-9688-9DC08752D172}</c15:txfldGUID>
                      <c15:f>CNcard!$D$28</c15:f>
                      <c15:dlblFieldTableCache>
                        <c:ptCount val="1"/>
                        <c:pt idx="0">
                          <c:v>12:Q4</c:v>
                        </c:pt>
                      </c15:dlblFieldTableCache>
                    </c15:dlblFTEntry>
                  </c15:dlblFieldTable>
                  <c15:showDataLabelsRange val="0"/>
                </c:ext>
                <c:ext xmlns:c16="http://schemas.microsoft.com/office/drawing/2014/chart" uri="{C3380CC4-5D6E-409C-BE32-E72D297353CC}">
                  <c16:uniqueId val="{00000013-9A94-43E7-95F2-F6EE967D2A95}"/>
                </c:ext>
              </c:extLst>
            </c:dLbl>
            <c:dLbl>
              <c:idx val="20"/>
              <c:layout/>
              <c:tx>
                <c:strRef>
                  <c:f>CNcard!$D$29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{256CCBD6-62E5-432C-94D7-5EC4383E7393}</c15:txfldGUID>
                      <c15:f>CNcard!$D$29</c15:f>
                      <c15:dlblFieldTableCache>
                        <c:ptCount val="1"/>
                      </c15:dlblFieldTableCache>
                    </c15:dlblFTEntry>
                  </c15:dlblFieldTable>
                  <c15:showDataLabelsRange val="0"/>
                </c:ext>
                <c:ext xmlns:c16="http://schemas.microsoft.com/office/drawing/2014/chart" uri="{C3380CC4-5D6E-409C-BE32-E72D297353CC}">
                  <c16:uniqueId val="{00000014-9A94-43E7-95F2-F6EE967D2A95}"/>
                </c:ext>
              </c:extLst>
            </c:dLbl>
            <c:dLbl>
              <c:idx val="21"/>
              <c:layout/>
              <c:tx>
                <c:strRef>
                  <c:f>CNcard!$D$30</c:f>
                  <c:strCache>
                    <c:ptCount val="1"/>
                    <c:pt idx="0">
                      <c:v>13:Q2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{D802215F-8C6A-4BD5-8BFE-EEDECE4430AC}</c15:txfldGUID>
                      <c15:f>CNcard!$D$30</c15:f>
                      <c15:dlblFieldTableCache>
                        <c:ptCount val="1"/>
                        <c:pt idx="0">
                          <c:v>13:Q2</c:v>
                        </c:pt>
                      </c15:dlblFieldTableCache>
                    </c15:dlblFTEntry>
                  </c15:dlblFieldTable>
                  <c15:showDataLabelsRange val="0"/>
                </c:ext>
                <c:ext xmlns:c16="http://schemas.microsoft.com/office/drawing/2014/chart" uri="{C3380CC4-5D6E-409C-BE32-E72D297353CC}">
                  <c16:uniqueId val="{00000015-9A94-43E7-95F2-F6EE967D2A95}"/>
                </c:ext>
              </c:extLst>
            </c:dLbl>
            <c:dLbl>
              <c:idx val="22"/>
              <c:layout/>
              <c:tx>
                <c:strRef>
                  <c:f>CNcard!$D$31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{D766347A-039B-4392-A92F-3DF34D2AF5EB}</c15:txfldGUID>
                      <c15:f>CNcard!$D$31</c15:f>
                      <c15:dlblFieldTableCache>
                        <c:ptCount val="1"/>
                      </c15:dlblFieldTableCache>
                    </c15:dlblFTEntry>
                  </c15:dlblFieldTable>
                  <c15:showDataLabelsRange val="0"/>
                </c:ext>
                <c:ext xmlns:c16="http://schemas.microsoft.com/office/drawing/2014/chart" uri="{C3380CC4-5D6E-409C-BE32-E72D297353CC}">
                  <c16:uniqueId val="{00000016-9A94-43E7-95F2-F6EE967D2A95}"/>
                </c:ext>
              </c:extLst>
            </c:dLbl>
            <c:dLbl>
              <c:idx val="23"/>
              <c:layout/>
              <c:tx>
                <c:strRef>
                  <c:f>CNcard!$D$32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{45548A46-80E9-4718-9DCB-61A89075DF81}</c15:txfldGUID>
                      <c15:f>CNcard!$D$32</c15:f>
                      <c15:dlblFieldTableCache>
                        <c:ptCount val="1"/>
                      </c15:dlblFieldTableCache>
                    </c15:dlblFTEntry>
                  </c15:dlblFieldTable>
                  <c15:showDataLabelsRange val="0"/>
                </c:ext>
                <c:ext xmlns:c16="http://schemas.microsoft.com/office/drawing/2014/chart" uri="{C3380CC4-5D6E-409C-BE32-E72D297353CC}">
                  <c16:uniqueId val="{00000017-9A94-43E7-95F2-F6EE967D2A95}"/>
                </c:ext>
              </c:extLst>
            </c:dLbl>
            <c:dLbl>
              <c:idx val="24"/>
              <c:layout/>
              <c:tx>
                <c:strRef>
                  <c:f>CNcard!$D$33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{66ECFBDD-9763-412F-89B1-329F5B5BA00D}</c15:txfldGUID>
                      <c15:f>CNcard!$D$33</c15:f>
                      <c15:dlblFieldTableCache>
                        <c:ptCount val="1"/>
                      </c15:dlblFieldTableCache>
                    </c15:dlblFTEntry>
                  </c15:dlblFieldTable>
                  <c15:showDataLabelsRange val="0"/>
                </c:ext>
                <c:ext xmlns:c16="http://schemas.microsoft.com/office/drawing/2014/chart" uri="{C3380CC4-5D6E-409C-BE32-E72D297353CC}">
                  <c16:uniqueId val="{00000018-9A94-43E7-95F2-F6EE967D2A95}"/>
                </c:ext>
              </c:extLst>
            </c:dLbl>
            <c:dLbl>
              <c:idx val="25"/>
              <c:layout/>
              <c:tx>
                <c:strRef>
                  <c:f>CNcard!$D$34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{58008E4C-1C9B-4F1F-9C57-C1B06B927AEC}</c15:txfldGUID>
                      <c15:f>CNcard!$D$34</c15:f>
                      <c15:dlblFieldTableCache>
                        <c:ptCount val="1"/>
                      </c15:dlblFieldTableCache>
                    </c15:dlblFTEntry>
                  </c15:dlblFieldTable>
                  <c15:showDataLabelsRange val="0"/>
                </c:ext>
                <c:ext xmlns:c16="http://schemas.microsoft.com/office/drawing/2014/chart" uri="{C3380CC4-5D6E-409C-BE32-E72D297353CC}">
                  <c16:uniqueId val="{00000019-9A94-43E7-95F2-F6EE967D2A95}"/>
                </c:ext>
              </c:extLst>
            </c:dLbl>
            <c:dLbl>
              <c:idx val="26"/>
              <c:layout/>
              <c:tx>
                <c:strRef>
                  <c:f>CNcard!$D$35</c:f>
                  <c:strCache>
                    <c:ptCount val="1"/>
                    <c:pt idx="0">
                      <c:v>14:Q3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{0871D4BD-2277-43A4-A767-05A2233C88C4}</c15:txfldGUID>
                      <c15:f>CNcard!$D$35</c15:f>
                      <c15:dlblFieldTableCache>
                        <c:ptCount val="1"/>
                        <c:pt idx="0">
                          <c:v>14:Q3</c:v>
                        </c:pt>
                      </c15:dlblFieldTableCache>
                    </c15:dlblFTEntry>
                  </c15:dlblFieldTable>
                  <c15:showDataLabelsRange val="0"/>
                </c:ext>
                <c:ext xmlns:c16="http://schemas.microsoft.com/office/drawing/2014/chart" uri="{C3380CC4-5D6E-409C-BE32-E72D297353CC}">
                  <c16:uniqueId val="{0000001A-9A94-43E7-95F2-F6EE967D2A95}"/>
                </c:ext>
              </c:extLst>
            </c:dLbl>
            <c:dLbl>
              <c:idx val="27"/>
              <c:layout/>
              <c:tx>
                <c:strRef>
                  <c:f>CNcard!$D$36</c:f>
                  <c:strCache>
                    <c:ptCount val="1"/>
                    <c:pt idx="0">
                      <c:v>14:Q4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{C78704EA-E916-4DF9-A435-D5DDBFC617B9}</c15:txfldGUID>
                      <c15:f>CNcard!$D$36</c15:f>
                      <c15:dlblFieldTableCache>
                        <c:ptCount val="1"/>
                        <c:pt idx="0">
                          <c:v>14:Q4</c:v>
                        </c:pt>
                      </c15:dlblFieldTableCache>
                    </c15:dlblFTEntry>
                  </c15:dlblFieldTable>
                  <c15:showDataLabelsRange val="0"/>
                </c:ext>
                <c:ext xmlns:c16="http://schemas.microsoft.com/office/drawing/2014/chart" uri="{C3380CC4-5D6E-409C-BE32-E72D297353CC}">
                  <c16:uniqueId val="{0000001B-9A94-43E7-95F2-F6EE967D2A95}"/>
                </c:ext>
              </c:extLst>
            </c:dLbl>
            <c:dLbl>
              <c:idx val="28"/>
              <c:layout/>
              <c:tx>
                <c:strRef>
                  <c:f>CNcard!$D$37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{6139A4EC-4359-4AF2-8755-01911CE0898D}</c15:txfldGUID>
                      <c15:f>CNcard!$D$37</c15:f>
                      <c15:dlblFieldTableCache>
                        <c:ptCount val="1"/>
                      </c15:dlblFieldTableCache>
                    </c15:dlblFTEntry>
                  </c15:dlblFieldTable>
                  <c15:showDataLabelsRange val="0"/>
                </c:ext>
                <c:ext xmlns:c16="http://schemas.microsoft.com/office/drawing/2014/chart" uri="{C3380CC4-5D6E-409C-BE32-E72D297353CC}">
                  <c16:uniqueId val="{0000001C-9A94-43E7-95F2-F6EE967D2A95}"/>
                </c:ext>
              </c:extLst>
            </c:dLbl>
            <c:dLbl>
              <c:idx val="29"/>
              <c:layout/>
              <c:tx>
                <c:strRef>
                  <c:f>CNcard!$D$38</c:f>
                  <c:strCache>
                    <c:ptCount val="1"/>
                    <c:pt idx="0">
                      <c:v>15:Q2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{2F896403-7E38-493C-A6D7-7F33EEA22C31}</c15:txfldGUID>
                      <c15:f>CNcard!$D$38</c15:f>
                      <c15:dlblFieldTableCache>
                        <c:ptCount val="1"/>
                        <c:pt idx="0">
                          <c:v>15:Q2</c:v>
                        </c:pt>
                      </c15:dlblFieldTableCache>
                    </c15:dlblFTEntry>
                  </c15:dlblFieldTable>
                  <c15:showDataLabelsRange val="0"/>
                </c:ext>
                <c:ext xmlns:c16="http://schemas.microsoft.com/office/drawing/2014/chart" uri="{C3380CC4-5D6E-409C-BE32-E72D297353CC}">
                  <c16:uniqueId val="{0000001D-9A94-43E7-95F2-F6EE967D2A95}"/>
                </c:ext>
              </c:extLst>
            </c:dLbl>
            <c:dLbl>
              <c:idx val="30"/>
              <c:layout/>
              <c:tx>
                <c:strRef>
                  <c:f>CNcard!$D$39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{735C0A1A-3305-445A-A177-F3D5D2DA833B}</c15:txfldGUID>
                      <c15:f>CNcard!$D$39</c15:f>
                      <c15:dlblFieldTableCache>
                        <c:ptCount val="1"/>
                      </c15:dlblFieldTableCache>
                    </c15:dlblFTEntry>
                  </c15:dlblFieldTable>
                  <c15:showDataLabelsRange val="0"/>
                </c:ext>
                <c:ext xmlns:c16="http://schemas.microsoft.com/office/drawing/2014/chart" uri="{C3380CC4-5D6E-409C-BE32-E72D297353CC}">
                  <c16:uniqueId val="{0000001E-9A94-43E7-95F2-F6EE967D2A95}"/>
                </c:ext>
              </c:extLst>
            </c:dLbl>
            <c:dLbl>
              <c:idx val="31"/>
              <c:layout/>
              <c:tx>
                <c:strRef>
                  <c:f>CNcard!$D$40</c:f>
                  <c:strCache>
                    <c:ptCount val="1"/>
                    <c:pt idx="0">
                      <c:v>15:Q4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{D6F87FFF-449D-4095-81C7-ABB4F9363730}</c15:txfldGUID>
                      <c15:f>CNcard!$D$40</c15:f>
                      <c15:dlblFieldTableCache>
                        <c:ptCount val="1"/>
                        <c:pt idx="0">
                          <c:v>15:Q4</c:v>
                        </c:pt>
                      </c15:dlblFieldTableCache>
                    </c15:dlblFTEntry>
                  </c15:dlblFieldTable>
                  <c15:showDataLabelsRange val="0"/>
                </c:ext>
                <c:ext xmlns:c16="http://schemas.microsoft.com/office/drawing/2014/chart" uri="{C3380CC4-5D6E-409C-BE32-E72D297353CC}">
                  <c16:uniqueId val="{0000001F-9A94-43E7-95F2-F6EE967D2A95}"/>
                </c:ext>
              </c:extLst>
            </c:dLbl>
            <c:dLbl>
              <c:idx val="32"/>
              <c:layout/>
              <c:tx>
                <c:strRef>
                  <c:f>CNcard!$D$41</c:f>
                  <c:strCache>
                    <c:ptCount val="1"/>
                    <c:pt idx="0">
                      <c:v>16:Q1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{6F74E1CC-F2DF-4A3C-ABCA-683CE7AC4317}</c15:txfldGUID>
                      <c15:f>CNcard!$D$41</c15:f>
                      <c15:dlblFieldTableCache>
                        <c:ptCount val="1"/>
                        <c:pt idx="0">
                          <c:v>16:Q1</c:v>
                        </c:pt>
                      </c15:dlblFieldTableCache>
                    </c15:dlblFTEntry>
                  </c15:dlblFieldTable>
                  <c15:showDataLabelsRange val="0"/>
                </c:ext>
                <c:ext xmlns:c16="http://schemas.microsoft.com/office/drawing/2014/chart" uri="{C3380CC4-5D6E-409C-BE32-E72D297353CC}">
                  <c16:uniqueId val="{00000020-9A94-43E7-95F2-F6EE967D2A95}"/>
                </c:ext>
              </c:extLst>
            </c:dLbl>
            <c:dLbl>
              <c:idx val="33"/>
              <c:layout/>
              <c:tx>
                <c:strRef>
                  <c:f>CNcard!$D$42</c:f>
                  <c:strCache>
                    <c:ptCount val="1"/>
                    <c:pt idx="0">
                      <c:v>16:Q2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{B30308FE-6A6D-40F9-BA92-398BC6C44063}</c15:txfldGUID>
                      <c15:f>CNcard!$D$42</c15:f>
                      <c15:dlblFieldTableCache>
                        <c:ptCount val="1"/>
                        <c:pt idx="0">
                          <c:v>16:Q2</c:v>
                        </c:pt>
                      </c15:dlblFieldTableCache>
                    </c15:dlblFTEntry>
                  </c15:dlblFieldTable>
                  <c15:showDataLabelsRange val="0"/>
                </c:ext>
                <c:ext xmlns:c16="http://schemas.microsoft.com/office/drawing/2014/chart" uri="{C3380CC4-5D6E-409C-BE32-E72D297353CC}">
                  <c16:uniqueId val="{00000021-9A94-43E7-95F2-F6EE967D2A95}"/>
                </c:ext>
              </c:extLst>
            </c:dLbl>
            <c:dLbl>
              <c:idx val="34"/>
              <c:layout/>
              <c:tx>
                <c:strRef>
                  <c:f>CNcard!$D$43</c:f>
                  <c:strCache>
                    <c:ptCount val="1"/>
                    <c:pt idx="0">
                      <c:v>16:Q3</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{61918323-5935-405D-ABDC-635D58051DAC}</c15:txfldGUID>
                      <c15:f>CNcard!$D$43</c15:f>
                      <c15:dlblFieldTableCache>
                        <c:ptCount val="1"/>
                        <c:pt idx="0">
                          <c:v>16:Q3</c:v>
                        </c:pt>
                      </c15:dlblFieldTableCache>
                    </c15:dlblFTEntry>
                  </c15:dlblFieldTable>
                  <c15:showDataLabelsRange val="0"/>
                </c:ext>
                <c:ext xmlns:c16="http://schemas.microsoft.com/office/drawing/2014/chart" uri="{C3380CC4-5D6E-409C-BE32-E72D297353CC}">
                  <c16:uniqueId val="{00000022-9A94-43E7-95F2-F6EE967D2A95}"/>
                </c:ext>
              </c:extLst>
            </c:dLbl>
            <c:dLbl>
              <c:idx val="35"/>
              <c:layout/>
              <c:tx>
                <c:strRef>
                  <c:f>CNcard!$D$44</c:f>
                  <c:strCache>
                    <c:ptCount val="1"/>
                    <c:pt idx="0">
                      <c:v>16:Q4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{34CA60BD-7180-4CC0-AADE-B8AC36BBF79B}</c15:txfldGUID>
                      <c15:f>CNcard!$D$44</c15:f>
                      <c15:dlblFieldTableCache>
                        <c:ptCount val="1"/>
                        <c:pt idx="0">
                          <c:v>16:Q4</c:v>
                        </c:pt>
                      </c15:dlblFieldTableCache>
                    </c15:dlblFTEntry>
                  </c15:dlblFieldTable>
                  <c15:showDataLabelsRange val="0"/>
                </c:ext>
                <c:ext xmlns:c16="http://schemas.microsoft.com/office/drawing/2014/chart" uri="{C3380CC4-5D6E-409C-BE32-E72D297353CC}">
                  <c16:uniqueId val="{00000023-9A94-43E7-95F2-F6EE967D2A95}"/>
                </c:ext>
              </c:extLst>
            </c:dLbl>
            <c:dLbl>
              <c:idx val="36"/>
              <c:layout/>
              <c:tx>
                <c:strRef>
                  <c:f>CNcard!$D$45</c:f>
                  <c:strCache>
                    <c:ptCount val="1"/>
                    <c:pt idx="0">
                      <c:v>17:Q1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{B7927E6E-09A1-4455-9ABF-E408B508FD1F}</c15:txfldGUID>
                      <c15:f>CNcard!$D$45</c15:f>
                      <c15:dlblFieldTableCache>
                        <c:ptCount val="1"/>
                        <c:pt idx="0">
                          <c:v>17:Q1</c:v>
                        </c:pt>
                      </c15:dlblFieldTableCache>
                    </c15:dlblFTEntry>
                  </c15:dlblFieldTable>
                  <c15:showDataLabelsRange val="0"/>
                </c:ext>
                <c:ext xmlns:c16="http://schemas.microsoft.com/office/drawing/2014/chart" uri="{C3380CC4-5D6E-409C-BE32-E72D297353CC}">
                  <c16:uniqueId val="{00000024-9A94-43E7-95F2-F6EE967D2A95}"/>
                </c:ext>
              </c:extLst>
            </c:dLbl>
            <c:dLbl>
              <c:idx val="37"/>
              <c:layout/>
              <c:tx>
                <c:strRef>
                  <c:f>CNcard!$D$46</c:f>
                  <c:strCache>
                    <c:ptCount val="1"/>
                    <c:pt idx="0">
                      <c:v>17:Q2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{04216DA5-78A0-40B6-8E1A-A08B37843809}</c15:txfldGUID>
                      <c15:f>CNcard!$D$46</c15:f>
                      <c15:dlblFieldTableCache>
                        <c:ptCount val="1"/>
                        <c:pt idx="0">
                          <c:v>17:Q2</c:v>
                        </c:pt>
                      </c15:dlblFieldTableCache>
                    </c15:dlblFTEntry>
                  </c15:dlblFieldTable>
                  <c15:showDataLabelsRange val="0"/>
                </c:ext>
                <c:ext xmlns:c16="http://schemas.microsoft.com/office/drawing/2014/chart" uri="{C3380CC4-5D6E-409C-BE32-E72D297353CC}">
                  <c16:uniqueId val="{00000025-9A94-43E7-95F2-F6EE967D2A95}"/>
                </c:ext>
              </c:extLst>
            </c:dLbl>
            <c:dLbl>
              <c:idx val="38"/>
              <c:layout/>
              <c:tx>
                <c:strRef>
                  <c:f>CNcard!$D$47</c:f>
                  <c:strCache>
                    <c:ptCount val="1"/>
                    <c:pt idx="0">
                      <c:v>17:Q3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{B6D019CE-302A-4B43-90A5-9311D4FE7D06}</c15:txfldGUID>
                      <c15:f>CNcard!$D$47</c15:f>
                      <c15:dlblFieldTableCache>
                        <c:ptCount val="1"/>
                        <c:pt idx="0">
                          <c:v>17:Q3</c:v>
                        </c:pt>
                      </c15:dlblFieldTableCache>
                    </c15:dlblFTEntry>
                  </c15:dlblFieldTable>
                  <c15:showDataLabelsRange val="0"/>
                </c:ext>
                <c:ext xmlns:c16="http://schemas.microsoft.com/office/drawing/2014/chart" uri="{C3380CC4-5D6E-409C-BE32-E72D297353CC}">
                  <c16:uniqueId val="{00000026-9A94-43E7-95F2-F6EE967D2A95}"/>
                </c:ext>
              </c:extLst>
            </c:dLbl>
            <c:dLbl>
              <c:idx val="39"/>
              <c:layout/>
              <c:tx>
                <c:strRef>
                  <c:f>CNcard!$D$48</c:f>
                  <c:strCache>
                    <c:ptCount val="1"/>
                    <c:pt idx="0">
                      <c:v>17:Q4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{D49B67D3-AAF2-4483-9B87-CD41BBF44D15}</c15:txfldGUID>
                      <c15:f>CNcard!$D$48</c15:f>
                      <c15:dlblFieldTableCache>
                        <c:ptCount val="1"/>
                        <c:pt idx="0">
                          <c:v>17:Q4</c:v>
                        </c:pt>
                      </c15:dlblFieldTableCache>
                    </c15:dlblFTEntry>
                  </c15:dlblFieldTable>
                  <c15:showDataLabelsRange val="0"/>
                </c:ext>
                <c:ext xmlns:c16="http://schemas.microsoft.com/office/drawing/2014/chart" uri="{C3380CC4-5D6E-409C-BE32-E72D297353CC}">
                  <c16:uniqueId val="{00000027-9A94-43E7-95F2-F6EE967D2A95}"/>
                </c:ext>
              </c:extLst>
            </c:dLbl>
            <c:dLbl>
              <c:idx val="40"/>
              <c:layout/>
              <c:tx>
                <c:strRef>
                  <c:f>CNcard!$D$49</c:f>
                  <c:strCache>
                    <c:ptCount val="1"/>
                    <c:pt idx="0">
                      <c:v>18:Q1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{A720AB51-C01D-41DF-8779-540723E5C663}</c15:txfldGUID>
                      <c15:f>CNcard!$D$49</c15:f>
                      <c15:dlblFieldTableCache>
                        <c:ptCount val="1"/>
                        <c:pt idx="0">
                          <c:v>18:Q1</c:v>
                        </c:pt>
                      </c15:dlblFieldTableCache>
                    </c15:dlblFTEntry>
                  </c15:dlblFieldTable>
                  <c15:showDataLabelsRange val="0"/>
                </c:ext>
                <c:ext xmlns:c16="http://schemas.microsoft.com/office/drawing/2014/chart" uri="{C3380CC4-5D6E-409C-BE32-E72D297353CC}">
                  <c16:uniqueId val="{00000028-9A94-43E7-95F2-F6EE967D2A95}"/>
                </c:ext>
              </c:extLst>
            </c:dLbl>
            <c:dLbl>
              <c:idx val="41"/>
              <c:layout/>
              <c:tx>
                <c:strRef>
                  <c:f>CNcard!$D$50</c:f>
                  <c:strCache>
                    <c:ptCount val="1"/>
                    <c:pt idx="0">
                      <c:v>18:Q2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{0BF94CD4-1A71-40D4-A4A1-4DA247AA22E9}</c15:txfldGUID>
                      <c15:f>CNcard!$D$50</c15:f>
                      <c15:dlblFieldTableCache>
                        <c:ptCount val="1"/>
                        <c:pt idx="0">
                          <c:v>18:Q2</c:v>
                        </c:pt>
                      </c15:dlblFieldTableCache>
                    </c15:dlblFTEntry>
                  </c15:dlblFieldTable>
                  <c15:showDataLabelsRange val="0"/>
                </c:ext>
                <c:ext xmlns:c16="http://schemas.microsoft.com/office/drawing/2014/chart" uri="{C3380CC4-5D6E-409C-BE32-E72D297353CC}">
                  <c16:uniqueId val="{00000029-9A94-43E7-95F2-F6EE967D2A95}"/>
                </c:ext>
              </c:extLst>
            </c:dLbl>
            <c:dLbl>
              <c:idx val="42"/>
              <c:layout/>
              <c:tx>
                <c:strRef>
                  <c:f>CNcard!$D$51</c:f>
                  <c:strCache>
                    <c:ptCount val="1"/>
                    <c:pt idx="0">
                      <c:v>18:Q3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{6C72462A-E13C-4B13-BC93-6E24AA742BBF}</c15:txfldGUID>
                      <c15:f>CNcard!$D$51</c15:f>
                      <c15:dlblFieldTableCache>
                        <c:ptCount val="1"/>
                        <c:pt idx="0">
                          <c:v>18:Q3</c:v>
                        </c:pt>
                      </c15:dlblFieldTableCache>
                    </c15:dlblFTEntry>
                  </c15:dlblFieldTable>
                  <c15:showDataLabelsRange val="0"/>
                </c:ext>
                <c:ext xmlns:c16="http://schemas.microsoft.com/office/drawing/2014/chart" uri="{C3380CC4-5D6E-409C-BE32-E72D297353CC}">
                  <c16:uniqueId val="{0000002A-9A94-43E7-95F2-F6EE967D2A95}"/>
                </c:ext>
              </c:extLst>
            </c:dLbl>
            <c:dLbl>
              <c:idx val="43"/>
              <c:layout/>
              <c:tx>
                <c:strRef>
                  <c:f>CNcard!$D$52</c:f>
                  <c:strCache>
                    <c:ptCount val="1"/>
                    <c:pt idx="0">
                      <c:v>18:Q4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{481297D5-4CA6-430D-9489-3D03588D34A2}</c15:txfldGUID>
                      <c15:f>CNcard!$D$52</c15:f>
                      <c15:dlblFieldTableCache>
                        <c:ptCount val="1"/>
                        <c:pt idx="0">
                          <c:v>18:Q4</c:v>
                        </c:pt>
                      </c15:dlblFieldTableCache>
                    </c15:dlblFTEntry>
                  </c15:dlblFieldTable>
                  <c15:showDataLabelsRange val="0"/>
                </c:ext>
                <c:ext xmlns:c16="http://schemas.microsoft.com/office/drawing/2014/chart" uri="{C3380CC4-5D6E-409C-BE32-E72D297353CC}">
                  <c16:uniqueId val="{0000002B-9A94-43E7-95F2-F6EE967D2A95}"/>
                </c:ext>
              </c:extLst>
            </c:dLbl>
            <c:dLbl>
              <c:idx val="44"/>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{F127F5BA-BA7B-409A-B13F-76CE1BA4C35C}</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2C-9A94-43E7-95F2-F6EE967D2A95}"/>
                </c:ext>
              </c:extLst>
            </c:dLbl>
            <c:dLbl>
              <c:idx val="45"/>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{12AE6CB4-076F-4450-A129-3190EFAA7AA4}</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2D-9A94-43E7-95F2-F6EE967D2A95}"/>
                </c:ext>
              </c:extLst>
            </c:dLbl>
            <c:dLbl>
              <c:idx val="46"/>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{FA129DB5-46FC-4E64-8AA0-949CAF21F98A}</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2E-9A94-43E7-95F2-F6EE967D2A95}"/>
                </c:ext>
              </c:extLst>
            </c:dLbl>
            <c:dLbl>
              <c:idx val="47"/>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{9831AB0E-7D1C-40DF-8E3E-6F407A6AD237}</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2F-9A94-43E7-95F2-F6EE967D2A95}"/>
                </c:ext>
              </c:extLst>
            </c:dLbl>
            <c:dLbl>
              <c:idx val="48"/>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{448A4CA2-DE58-445B-A9F8-A455952A7991}</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0-9A94-43E7-95F2-F6EE967D2A95}"/>
                </c:ext>
              </c:extLst>
            </c:dLbl>
            <c:dLbl>
              <c:idx val="49"/>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{B20D633E-23FE-4096-B6D0-119AD7311902}</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1-9A94-43E7-95F2-F6EE967D2A95}"/>
                </c:ext>
              </c:extLst>
            </c:dLbl>
            <c:dLbl>
              <c:idx val="50"/>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{F2CFBDAD-82DB-4488-B660-C110718EA78F}</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2-9A94-43E7-95F2-F6EE967D2A95}"/>
                </c:ext>
              </c:extLst>
            </c:dLbl>
            <c:dLbl>
              <c:idx val="51"/>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{E64639A3-7F0A-435A-B8DF-CF309A3E3982}</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3-9A94-43E7-95F2-F6EE967D2A95}"/>
                </c:ext>
              </c:extLst>
            </c:dLbl>
            <c:dLbl>
              <c:idx val="52"/>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{B453492D-117D-44E1-B421-DF441C2F2D9B}</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4-9A94-43E7-95F2-F6EE967D2A95}"/>
                </c:ext>
              </c:extLst>
            </c:dLbl>
            <c:dLbl>
              <c:idx val="53"/>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{AB2F3894-DEB3-4C0E-AF0F-1ECAB23D5DD5}</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5-9A94-43E7-95F2-F6EE967D2A95}"/>
                </c:ext>
              </c:extLst>
            </c:dLbl>
            <c:dLbl>
              <c:idx val="54"/>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{B28FF436-18CF-4ECA-A8E2-3C5A586BAACB}</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6-9A94-43E7-95F2-F6EE967D2A95}"/>
                </c:ext>
              </c:extLst>
            </c:dLbl>
            <c:dLbl>
              <c:idx val="55"/>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{5C6432FE-416B-418A-9303-6B4D026F8152}</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7-9A94-43E7-95F2-F6EE967D2A95}"/>
                </c:ext>
              </c:extLst>
            </c:dLbl>
            <c:dLbl>
              <c:idx val="56"/>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{F21AC608-1F95-4DDD-9A30-1D71F6F0F289}</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8-9A94-43E7-95F2-F6EE967D2A95}"/>
                </c:ext>
              </c:extLst>
            </c:dLbl>
            <c:dLbl>
              <c:idx val="57"/>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{CE140B09-DEEB-48DD-8865-3233F53C5312}</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9-9A94-43E7-95F2-F6EE967D2A95}"/>
                </c:ext>
              </c:extLst>
            </c:dLbl>
            <c:dLbl>
              <c:idx val="58"/>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{D42459E9-49C3-47E8-874F-681AEFC79E22}</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A-9A94-43E7-95F2-F6EE967D2A95}"/>
                </c:ext>
              </c:extLst>
            </c:dLbl>
            <c:dLbl>
              <c:idx val="59"/>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{CA682BE4-217A-42C1-9D96-C8B22E31B083}</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B-9A94-43E7-95F2-F6EE967D2A95}"/>
                </c:ext>
              </c:extLst>
            </c:dLbl>
            <c:dLbl>
              <c:idx val="60"/>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{04AF3E5A-4B81-4359-AA64-E431D5C123BE}</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C-9A94-43E7-95F2-F6EE967D2A95}"/>
                </c:ext>
              </c:extLst>
            </c:dLbl>
            <c:dLbl>
              <c:idx val="61"/>
              <c:tx>
                <c:strRef>
                  <c:f>CNcredit!#REF!</c:f>
                  <c:strCache>
                    <c:ptCount val="1"/>
                    <c:pt idx="0">
                      <c:v>#REF!</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{B6D3C026-8CC5-436A-9D96-93E92711012B}</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D-9A94-43E7-95F2-F6EE967D2A95}"/>
                </c:ext>
              </c:extLst>
            </c:dLbl>
            <c:dLbl>
              <c:idx val="62"/>
              <c:tx>
                <c:strRef>
                  <c:f>CNcredit!#REF!</c:f>
                  <c:strCache>
                    <c:ptCount val="1"/>
                    <c:pt idx="0">
                      <c:v>#REF!</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{201D1E5A-CB9E-42AE-ACEC-3CBD30E15291}</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E-9A94-43E7-95F2-F6EE967D2A95}"/>
                </c:ext>
              </c:extLst>
            </c:dLbl>
            <c:dLbl>
              <c:idx val="63"/>
              <c:tx>
                <c:strRef>
                  <c:f>CNcredit!#REF!</c:f>
                  <c:strCache>
                    <c:ptCount val="1"/>
                    <c:pt idx="0">
                      <c:v>#REF!</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dlblFieldTable>
                    <c15:dlblFTEntry>
                      <c15:txfldGUID>{0D72E293-3109-4121-B4A6-36DCB65DC74B}</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3F-9A94-43E7-95F2-F6EE967D2A95}"/>
                </c:ext>
              </c:extLst>
            </c:dLbl>
            <c:dLbl>
              <c:idx val="64"/>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{3D0E2B66-F1D3-47F8-A9BB-2096E8D1CF69}</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0-9A94-43E7-95F2-F6EE967D2A95}"/>
                </c:ext>
              </c:extLst>
            </c:dLbl>
            <c:dLbl>
              <c:idx val="65"/>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{5018329C-DC34-42DF-B5D9-2F9E6B7BD87B}</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1-9A94-43E7-95F2-F6EE967D2A95}"/>
                </c:ext>
              </c:extLst>
            </c:dLbl>
            <c:dLbl>
              <c:idx val="66"/>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{060CD8E0-1034-4817-BCEF-2C0B1FC2F29D}</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2-9A94-43E7-95F2-F6EE967D2A95}"/>
                </c:ext>
              </c:extLst>
            </c:dLbl>
            <c:dLbl>
              <c:idx val="67"/>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{5E0B10C0-7BFE-4FBE-B28F-9333D1E8759A}</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3-9A94-43E7-95F2-F6EE967D2A95}"/>
                </c:ext>
              </c:extLst>
            </c:dLbl>
            <c:dLbl>
              <c:idx val="68"/>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{6DEA8465-39B9-485C-B75B-6011C08C9684}</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4-9A94-43E7-95F2-F6EE967D2A95}"/>
                </c:ext>
              </c:extLst>
            </c:dLbl>
            <c:dLbl>
              <c:idx val="69"/>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{ABA9341D-B6DF-4DD6-9ACF-F2CEC6F7CC72}</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5-9A94-43E7-95F2-F6EE967D2A95}"/>
                </c:ext>
              </c:extLst>
            </c:dLbl>
            <c:dLbl>
              <c:idx val="70"/>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{4F1ED11D-93D9-49E1-86E8-B49BA3F94FE7}</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6-9A94-43E7-95F2-F6EE967D2A95}"/>
                </c:ext>
              </c:extLst>
            </c:dLbl>
            <c:dLbl>
              <c:idx val="71"/>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{4F96BB8F-2391-448B-8C43-4A4C9EA68490}</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7-9A94-43E7-95F2-F6EE967D2A95}"/>
                </c:ext>
              </c:extLst>
            </c:dLbl>
            <c:dLbl>
              <c:idx val="72"/>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{7325F244-CE6E-4A77-8B56-C89C857759A9}</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8-9A94-43E7-95F2-F6EE967D2A95}"/>
                </c:ext>
              </c:extLst>
            </c:dLbl>
            <c:dLbl>
              <c:idx val="73"/>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{87F31618-0AD7-41AA-A728-0413EEDD6F52}</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9-9A94-43E7-95F2-F6EE967D2A95}"/>
                </c:ext>
              </c:extLst>
            </c:dLbl>
            <c:dLbl>
              <c:idx val="74"/>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{1385134F-10DF-4BBC-852B-0B96185CBAA1}</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A-9A94-43E7-95F2-F6EE967D2A95}"/>
                </c:ext>
              </c:extLst>
            </c:dLbl>
            <c:dLbl>
              <c:idx val="75"/>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{95507E7C-9252-40CB-81BA-F3FC36D6B23A}</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B-9A94-43E7-95F2-F6EE967D2A95}"/>
                </c:ext>
              </c:extLst>
            </c:dLbl>
            <c:dLbl>
              <c:idx val="76"/>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{BED22EBC-6E6B-4F8B-BF4B-A3A588C157D3}</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C-9A94-43E7-95F2-F6EE967D2A95}"/>
                </c:ext>
              </c:extLst>
            </c:dLbl>
            <c:dLbl>
              <c:idx val="77"/>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{6CD18D63-F357-4DC0-B599-003AC40224AD}</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D-9A94-43E7-95F2-F6EE967D2A95}"/>
                </c:ext>
              </c:extLst>
            </c:dLbl>
            <c:dLbl>
              <c:idx val="78"/>
              <c:delete val="1"/>
              <c:extLst>
                <c:ext xmlns:c15="http://schemas.microsoft.com/office/drawing/2012/chart" uri="{CE6537A1-D6FC-4f65-9D91-7224C49458BB}"/>
                <c:ext xmlns:c16="http://schemas.microsoft.com/office/drawing/2014/chart" uri="{C3380CC4-5D6E-409C-BE32-E72D297353CC}">
                  <c16:uniqueId val="{0000004E-9A94-43E7-95F2-F6EE967D2A95}"/>
                </c:ext>
              </c:extLst>
            </c:dLbl>
            <c:dLbl>
              <c:idx val="79"/>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{25A2CAC8-9327-4D53-86BA-4B7239AFB959}</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4F-9A94-43E7-95F2-F6EE967D2A95}"/>
                </c:ext>
              </c:extLst>
            </c:dLbl>
            <c:dLbl>
              <c:idx val="80"/>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{6174A4D6-F3B8-4629-AD8C-40F45F818EAD}</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0-9A94-43E7-95F2-F6EE967D2A95}"/>
                </c:ext>
              </c:extLst>
            </c:dLbl>
            <c:dLbl>
              <c:idx val="81"/>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{6EA78B71-8E87-4B38-B7B4-938D531B58CE}</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1-9A94-43E7-95F2-F6EE967D2A95}"/>
                </c:ext>
              </c:extLst>
            </c:dLbl>
            <c:dLbl>
              <c:idx val="82"/>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{3E026B10-C1CA-459C-9B6A-9F2F5C9D112F}</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2-9A94-43E7-95F2-F6EE967D2A95}"/>
                </c:ext>
              </c:extLst>
            </c:dLbl>
            <c:dLbl>
              <c:idx val="83"/>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{A7D36AAF-2013-4CED-84AF-B1B29ECA7AFF}</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3-9A94-43E7-95F2-F6EE967D2A95}"/>
                </c:ext>
              </c:extLst>
            </c:dLbl>
            <c:dLbl>
              <c:idx val="84"/>
              <c:tx>
                <c:strRef>
                  <c:f>CNcredit!#REF!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{90329D9C-D1C2-4A38-A52C-DD13B8B05C5C}</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4-9A94-43E7-95F2-F6EE967D2A95}"/>
                </c:ext>
              </c:extLst>
            </c:dLbl>
            <c:dLbl>
              <c:idx val="85"/>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{8A628DE8-E854-4518-A960-3324D3151001}</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5-9A94-43E7-95F2-F6EE967D2A95}"/>
                </c:ext>
              </c:extLst>
            </c:dLbl>
            <c:dLbl>
              <c:idx val="86"/>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{EC671CDD-8728-4F7F-9881-76BA9C9ED8FC}</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6-9A94-43E7-95F2-F6EE967D2A95}"/>
                </c:ext>
              </c:extLst>
            </c:dLbl>
            <c:dLbl>
              <c:idx val="87"/>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{1A182FE5-E4ED-4396-9E76-716618067F95}</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7-9A94-43E7-95F2-F6EE967D2A95}"/>
                </c:ext>
              </c:extLst>
            </c:dLbl>
            <c:dLbl>
              <c:idx val="88"/>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{4933DE9B-88AB-4820-80AD-A7BC1ECDCAAA}</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8-9A94-43E7-95F2-F6EE967D2A95}"/>
                </c:ext>
              </c:extLst>
            </c:dLbl>
            <c:dLbl>
              <c:idx val="89"/>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{91FECBEB-2705-40C7-90FD-A3AC1673EB4F}</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9-9A94-43E7-95F2-F6EE967D2A95}"/>
                </c:ext>
              </c:extLst>
            </c:dLbl>
            <c:dLbl>
              <c:idx val="90"/>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{EE33E06D-B804-41E4-8209-C29732198698}</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A-9A94-43E7-95F2-F6EE967D2A95}"/>
                </c:ext>
              </c:extLst>
            </c:dLbl>
            <c:dLbl>
              <c:idx val="91"/>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{8BC25121-CA06-4CC2-8464-9221B3FC1903}</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B-9A94-43E7-95F2-F6EE967D2A95}"/>
                </c:ext>
              </c:extLst>
            </c:dLbl>
            <c:dLbl>
              <c:idx val="92"/>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{445FD7AB-03B7-49C5-A988-889CFC25B4AB}</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C-9A94-43E7-95F2-F6EE967D2A95}"/>
                </c:ext>
              </c:extLst>
            </c:dLbl>
            <c:dLbl>
              <c:idx val="93"/>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{9ADE2A96-6D98-48CE-B192-DDB923A3E28D}</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D-9A94-43E7-95F2-F6EE967D2A95}"/>
                </c:ext>
              </c:extLst>
            </c:dLbl>
            <c:dLbl>
              <c:idx val="94"/>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{AB7CE9FC-A8A0-4C82-8833-E5F885FA0837}</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E-9A94-43E7-95F2-F6EE967D2A95}"/>
                </c:ext>
              </c:extLst>
            </c:dLbl>
            <c:dLbl>
              <c:idx val="95"/>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{DE9188C3-030C-48B0-AF20-63FDC98E59EC}</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5F-9A94-43E7-95F2-F6EE967D2A95}"/>
                </c:ext>
              </c:extLst>
            </c:dLbl>
            <c:dLbl>
              <c:idx val="96"/>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{6DB37C26-1240-47E3-8171-589C1CCDB944}</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60-9A94-43E7-95F2-F6EE967D2A95}"/>
                </c:ext>
              </c:extLst>
            </c:dLbl>
            <c:dLbl>
              <c:idx val="97"/>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{BD35F381-E88E-4EB9-B919-15D8277A9722}</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61-9A94-43E7-95F2-F6EE967D2A95}"/>
                </c:ext>
              </c:extLst>
            </c:dLbl>
            <c:dLbl>
              <c:idx val="98"/>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{8DE3AE2D-7540-4497-B6AA-B037E15F31EC}</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62-9A94-43E7-95F2-F6EE967D2A95}"/>
                </c:ext>
              </c:extLst>
            </c:dLbl>
            <c:dLbl>
              <c:idx val="99"/>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{1A641881-7B40-46B4-9C1C-5AB240269168}</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63-9A94-43E7-95F2-F6EE967D2A95}"/>
                </c:ext>
              </c:extLst>
            </c:dLbl>
            <c:dLbl>
              <c:idx val="100"/>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{890A6871-3A07-4DCC-BA44-594CC9DFAB9B}</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64-9A94-43E7-95F2-F6EE967D2A95}"/>
                </c:ext>
              </c:extLst>
            </c:dLbl>
            <c:dLbl>
              <c:idx val="101"/>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{FC97A886-1BE6-495F-9B3D-0404D7FBF148}</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65-9A94-43E7-95F2-F6EE967D2A95}"/>
                </c:ext>
              </c:extLst>
            </c:dLbl>
            <c:dLbl>
              <c:idx val="102"/>
              <c:tx>
                <c:strRef>
                  <c:f>CNcredit!#REF!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{64A8745A-B0F6-4A9C-B7EF-3063507DA533}</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66-9A94-43E7-95F2-F6EE967D2A95}"/>
                </c:ext>
              </c:extLst>
            </c:dLbl>
            <c:dLbl>
              <c:idx val="103"/>
              <c:tx>
                <c:strRef>
                  <c:f>CNcredit!#REF!</c:f>
                  <c:strCache>
                    <c:ptCount val="1"/>
                    <c:pt idx="0">
                      <c:v>#REF!</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{C7835B78-68AF-4074-BE8D-33B00F7DFAF8}</c15:txfldGUID>
                      <c15:f>CNcredit!#REF!</c15:f>
                      <c15:dlblFieldTableCache>
                        <c:ptCount val="1"/>
                        <c:pt idx="0">
                          <c:v>#REF!</c:v>
                        </c:pt>
                      </c15:dlblFieldTableCache>
                    </c15:dlblFTEntry>
                  </c15:dlblFieldTable>
                  <c15:showDataLabelsRange val="0"/>
                </c:ext>
                <c:ext xmlns:c16="http://schemas.microsoft.com/office/drawing/2014/chart" uri="{C3380CC4-5D6E-409C-BE32-E72D297353CC}">
                  <c16:uniqueId val="{00000067-9A94-43E7-95F2-F6EE967D2A95}"/>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CNcard!$B$9:$B$52</c:f>
              <c:numCache>
                <c:formatCode>0.0_ </c:formatCode>
                <c:ptCount val="44"/>
                <c:pt idx="0">
                  <c:v>186</c:v>
                </c:pt>
                <c:pt idx="1">
                  <c:v>192</c:v>
                </c:pt>
                <c:pt idx="2">
                  <c:v>143.5</c:v>
                </c:pt>
                <c:pt idx="3">
                  <c:v>72</c:v>
                </c:pt>
                <c:pt idx="4">
                  <c:v>97</c:v>
                </c:pt>
                <c:pt idx="5">
                  <c:v>105</c:v>
                </c:pt>
                <c:pt idx="6">
                  <c:v>94.5</c:v>
                </c:pt>
                <c:pt idx="7">
                  <c:v>116.5</c:v>
                </c:pt>
                <c:pt idx="8">
                  <c:v>138.5</c:v>
                </c:pt>
                <c:pt idx="9">
                  <c:v>191</c:v>
                </c:pt>
                <c:pt idx="10">
                  <c:v>179.5</c:v>
                </c:pt>
                <c:pt idx="11">
                  <c:v>117.5</c:v>
                </c:pt>
                <c:pt idx="12">
                  <c:v>149.5</c:v>
                </c:pt>
                <c:pt idx="13">
                  <c:v>177.5</c:v>
                </c:pt>
                <c:pt idx="14">
                  <c:v>153.5</c:v>
                </c:pt>
                <c:pt idx="15">
                  <c:v>168</c:v>
                </c:pt>
                <c:pt idx="16">
                  <c:v>194.5</c:v>
                </c:pt>
                <c:pt idx="17">
                  <c:v>276</c:v>
                </c:pt>
                <c:pt idx="18">
                  <c:v>245</c:v>
                </c:pt>
                <c:pt idx="19">
                  <c:v>161</c:v>
                </c:pt>
                <c:pt idx="20">
                  <c:v>246.5</c:v>
                </c:pt>
                <c:pt idx="21">
                  <c:v>342</c:v>
                </c:pt>
                <c:pt idx="22">
                  <c:v>296.5</c:v>
                </c:pt>
                <c:pt idx="23">
                  <c:v>228</c:v>
                </c:pt>
                <c:pt idx="24">
                  <c:v>262</c:v>
                </c:pt>
                <c:pt idx="25">
                  <c:v>260.5</c:v>
                </c:pt>
                <c:pt idx="26">
                  <c:v>253</c:v>
                </c:pt>
                <c:pt idx="27">
                  <c:v>455.5</c:v>
                </c:pt>
                <c:pt idx="28">
                  <c:v>408.5</c:v>
                </c:pt>
                <c:pt idx="29">
                  <c:v>253</c:v>
                </c:pt>
                <c:pt idx="30">
                  <c:v>332.5</c:v>
                </c:pt>
                <c:pt idx="31">
                  <c:v>366</c:v>
                </c:pt>
                <c:pt idx="32">
                  <c:v>484</c:v>
                </c:pt>
                <c:pt idx="33">
                  <c:v>575</c:v>
                </c:pt>
                <c:pt idx="34">
                  <c:v>540.5</c:v>
                </c:pt>
                <c:pt idx="35">
                  <c:v>615</c:v>
                </c:pt>
                <c:pt idx="36">
                  <c:v>854.5</c:v>
                </c:pt>
                <c:pt idx="37">
                  <c:v>1032.5</c:v>
                </c:pt>
                <c:pt idx="38">
                  <c:v>818</c:v>
                </c:pt>
                <c:pt idx="39">
                  <c:v>612.5</c:v>
                </c:pt>
                <c:pt idx="40">
                  <c:v>754</c:v>
                </c:pt>
                <c:pt idx="41">
                  <c:v>775</c:v>
                </c:pt>
                <c:pt idx="42">
                  <c:v>708</c:v>
                </c:pt>
                <c:pt idx="43">
                  <c:v>710</c:v>
                </c:pt>
              </c:numCache>
            </c:numRef>
          </c:xVal>
          <c:yVal>
            <c:numRef>
              <c:f>CNcard!$C$9:$C$52</c:f>
              <c:numCache>
                <c:formatCode>0_);[Red]\(0\)</c:formatCode>
                <c:ptCount val="44"/>
                <c:pt idx="0">
                  <c:v>507</c:v>
                </c:pt>
                <c:pt idx="1">
                  <c:v>693</c:v>
                </c:pt>
                <c:pt idx="2">
                  <c:v>891</c:v>
                </c:pt>
                <c:pt idx="3">
                  <c:v>980</c:v>
                </c:pt>
                <c:pt idx="4">
                  <c:v>1035</c:v>
                </c:pt>
                <c:pt idx="5">
                  <c:v>1174</c:v>
                </c:pt>
                <c:pt idx="6">
                  <c:v>1245</c:v>
                </c:pt>
                <c:pt idx="7">
                  <c:v>1363</c:v>
                </c:pt>
                <c:pt idx="8">
                  <c:v>1478</c:v>
                </c:pt>
                <c:pt idx="9">
                  <c:v>1640</c:v>
                </c:pt>
                <c:pt idx="10">
                  <c:v>1860</c:v>
                </c:pt>
                <c:pt idx="11">
                  <c:v>1999</c:v>
                </c:pt>
                <c:pt idx="12">
                  <c:v>2095</c:v>
                </c:pt>
                <c:pt idx="13">
                  <c:v>2298</c:v>
                </c:pt>
                <c:pt idx="14">
                  <c:v>2450</c:v>
                </c:pt>
                <c:pt idx="15">
                  <c:v>2605</c:v>
                </c:pt>
                <c:pt idx="16">
                  <c:v>2786</c:v>
                </c:pt>
                <c:pt idx="17">
                  <c:v>2994</c:v>
                </c:pt>
                <c:pt idx="18">
                  <c:v>3338</c:v>
                </c:pt>
                <c:pt idx="19">
                  <c:v>3484</c:v>
                </c:pt>
                <c:pt idx="20">
                  <c:v>3660</c:v>
                </c:pt>
                <c:pt idx="21">
                  <c:v>3977</c:v>
                </c:pt>
                <c:pt idx="22">
                  <c:v>4344</c:v>
                </c:pt>
                <c:pt idx="23">
                  <c:v>4570</c:v>
                </c:pt>
                <c:pt idx="24">
                  <c:v>4800</c:v>
                </c:pt>
                <c:pt idx="25">
                  <c:v>5094</c:v>
                </c:pt>
                <c:pt idx="26">
                  <c:v>5321</c:v>
                </c:pt>
                <c:pt idx="27">
                  <c:v>5600</c:v>
                </c:pt>
                <c:pt idx="28">
                  <c:v>6232</c:v>
                </c:pt>
                <c:pt idx="29">
                  <c:v>6417</c:v>
                </c:pt>
                <c:pt idx="30">
                  <c:v>6738</c:v>
                </c:pt>
                <c:pt idx="31">
                  <c:v>7082</c:v>
                </c:pt>
                <c:pt idx="32">
                  <c:v>7470</c:v>
                </c:pt>
                <c:pt idx="33">
                  <c:v>8050</c:v>
                </c:pt>
                <c:pt idx="34">
                  <c:v>8620</c:v>
                </c:pt>
                <c:pt idx="35">
                  <c:v>9131</c:v>
                </c:pt>
                <c:pt idx="36">
                  <c:v>9850</c:v>
                </c:pt>
                <c:pt idx="37">
                  <c:v>10840</c:v>
                </c:pt>
                <c:pt idx="38">
                  <c:v>11915</c:v>
                </c:pt>
                <c:pt idx="39">
                  <c:v>12476</c:v>
                </c:pt>
                <c:pt idx="40">
                  <c:v>13140</c:v>
                </c:pt>
                <c:pt idx="41">
                  <c:v>13984</c:v>
                </c:pt>
                <c:pt idx="42">
                  <c:v>14690</c:v>
                </c:pt>
                <c:pt idx="43">
                  <c:v>15400</c:v>
                </c:pt>
              </c:numCache>
            </c:numRef>
          </c:yVal>
          <c:smooth val="1"/>
          <c:extLst>
            <c:ext xmlns:c16="http://schemas.microsoft.com/office/drawing/2014/chart" uri="{C3380CC4-5D6E-409C-BE32-E72D297353CC}">
              <c16:uniqueId val="{00000068-9A94-43E7-95F2-F6EE967D2A95}"/>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(RMB billions)</a:t>
                </a:r>
                <a:endParaRPr lang="en-US" sz="1200">
                  <a:latin typeface="Arial" panose="020B0604020202020204" pitchFamily="34" charset="0"/>
                  <a:cs typeface="Arial" panose="020B0604020202020204" pitchFamily="34" charset="0"/>
                </a:endParaRPr>
              </a:p>
            </c:rich>
          </c:tx>
          <c:layout>
            <c:manualLayout>
              <c:xMode val="edge"/>
              <c:yMode val="edge"/>
              <c:x val="0.47039058419520119"/>
              <c:y val="0.90778756778920899"/>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China</a:t>
                </a:r>
                <a:r>
                  <a:rPr lang="en-US" sz="1200" baseline="0">
                    <a:latin typeface="Arial" panose="020B0604020202020204" pitchFamily="34" charset="0"/>
                    <a:cs typeface="Arial" panose="020B0604020202020204" pitchFamily="34" charset="0"/>
                  </a:rPr>
                  <a:t> credit card debt </a:t>
                </a:r>
                <a:r>
                  <a:rPr lang="en-US" sz="1200">
                    <a:latin typeface="Arial" panose="020B0604020202020204" pitchFamily="34" charset="0"/>
                    <a:cs typeface="Arial" panose="020B0604020202020204" pitchFamily="34" charset="0"/>
                  </a:rPr>
                  <a:t>(RMB 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18645258756046573"/>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770345</xdr:colOff>
      <xdr:row>10</xdr:row>
      <xdr:rowOff>0</xdr:rowOff>
    </xdr:from>
    <xdr:to>
      <xdr:col>14</xdr:col>
      <xdr:colOff>334487</xdr:colOff>
      <xdr:row>49</xdr:row>
      <xdr:rowOff>76199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774700</xdr:colOff>
      <xdr:row>12</xdr:row>
      <xdr:rowOff>63500</xdr:rowOff>
    </xdr:from>
    <xdr:to>
      <xdr:col>8</xdr:col>
      <xdr:colOff>368300</xdr:colOff>
      <xdr:row>18</xdr:row>
      <xdr:rowOff>12700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8077200" y="2349500"/>
          <a:ext cx="2184400" cy="10922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the</a:t>
          </a:r>
          <a:r>
            <a:rPr lang="en-US" sz="1000" baseline="0">
              <a:latin typeface="Arial" panose="020B0604020202020204" pitchFamily="34" charset="0"/>
              <a:cs typeface="Arial" panose="020B0604020202020204" pitchFamily="34" charset="0"/>
            </a:rPr>
            <a:t> finanl quarter of 2018 the trajectory of US car loan growth was heading towards no growth. Peak growth had occured in quarter 2, 2005.</a:t>
          </a:r>
          <a:endParaRPr lang="en-US" sz="1000">
            <a:latin typeface="Arial" panose="020B0604020202020204" pitchFamily="34" charset="0"/>
            <a:cs typeface="Arial" panose="020B0604020202020204" pitchFamily="34" charset="0"/>
          </a:endParaRPr>
        </a:p>
      </xdr:txBody>
    </xdr:sp>
    <xdr:clientData/>
  </xdr:twoCellAnchor>
  <xdr:twoCellAnchor>
    <xdr:from>
      <xdr:col>6</xdr:col>
      <xdr:colOff>0</xdr:colOff>
      <xdr:row>31</xdr:row>
      <xdr:rowOff>127000</xdr:rowOff>
    </xdr:from>
    <xdr:to>
      <xdr:col>8</xdr:col>
      <xdr:colOff>203200</xdr:colOff>
      <xdr:row>34</xdr:row>
      <xdr:rowOff>101600</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8166100" y="6032500"/>
          <a:ext cx="1930400" cy="546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crash</a:t>
          </a:r>
          <a:r>
            <a:rPr lang="en-US" sz="1000" baseline="0">
              <a:latin typeface="Arial" panose="020B0604020202020204" pitchFamily="34" charset="0"/>
              <a:cs typeface="Arial" panose="020B0604020202020204" pitchFamily="34" charset="0"/>
            </a:rPr>
            <a:t> in the US car loan industry began before the global financial crash</a:t>
          </a:r>
          <a:endParaRPr lang="en-US" sz="1000">
            <a:latin typeface="Arial" panose="020B0604020202020204" pitchFamily="34" charset="0"/>
            <a:cs typeface="Arial" panose="020B0604020202020204" pitchFamily="34" charset="0"/>
          </a:endParaRPr>
        </a:p>
      </xdr:txBody>
    </xdr:sp>
    <xdr:clientData/>
  </xdr:twoCellAnchor>
  <xdr:twoCellAnchor>
    <xdr:from>
      <xdr:col>5</xdr:col>
      <xdr:colOff>774700</xdr:colOff>
      <xdr:row>17</xdr:row>
      <xdr:rowOff>101600</xdr:rowOff>
    </xdr:from>
    <xdr:to>
      <xdr:col>8</xdr:col>
      <xdr:colOff>228600</xdr:colOff>
      <xdr:row>22</xdr:row>
      <xdr:rowOff>88900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8077200" y="3340100"/>
          <a:ext cx="2044700" cy="9398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From Q2 2015,</a:t>
          </a:r>
          <a:r>
            <a:rPr lang="en-US" altLang="zh-CN" sz="1000" baseline="0">
              <a:latin typeface="Arial" panose="020B0604020202020204" pitchFamily="34" charset="0"/>
              <a:cs typeface="Arial" panose="020B0604020202020204" pitchFamily="34" charset="0"/>
            </a:rPr>
            <a:t> (even, arguably, from Q2 2005) the US car loan business has been growing, but decelerating, with the greatest rises each year now found in Q2. The lowest growth is now almost always in Q4.</a:t>
          </a:r>
          <a:endParaRPr lang="en-US" altLang="zh-CN" sz="1000">
            <a:latin typeface="Arial" panose="020B0604020202020204" pitchFamily="34" charset="0"/>
            <a:cs typeface="Arial" panose="020B0604020202020204" pitchFamily="34" charset="0"/>
          </a:endParaRPr>
        </a:p>
      </xdr:txBody>
    </xdr:sp>
    <xdr:clientData/>
  </xdr:twoCellAnchor>
  <xdr:twoCellAnchor>
    <xdr:from>
      <xdr:col>8</xdr:col>
      <xdr:colOff>622300</xdr:colOff>
      <xdr:row>32</xdr:row>
      <xdr:rowOff>127000</xdr:rowOff>
    </xdr:from>
    <xdr:to>
      <xdr:col>11</xdr:col>
      <xdr:colOff>787400</xdr:colOff>
      <xdr:row>38</xdr:row>
      <xdr:rowOff>165100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0515600" y="6223000"/>
          <a:ext cx="2755900" cy="1181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In 2003 US total outstanding</a:t>
          </a:r>
          <a:r>
            <a:rPr lang="en-US" altLang="zh-CN" sz="1000" baseline="0">
              <a:latin typeface="Arial" panose="020B0604020202020204" pitchFamily="34" charset="0"/>
              <a:cs typeface="Arial" panose="020B0604020202020204" pitchFamily="34" charset="0"/>
            </a:rPr>
            <a:t> car loan debts stood at around $620 billion and were rising by at least $20 billion a quarter. The rise accelerated up until the second quarter of 2005, after which a crash began. After 2005 total loans fell and the timeline began to spiral around a lower and lower value</a:t>
          </a:r>
          <a:endParaRPr lang="en-US" altLang="zh-CN" sz="1000">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617945</xdr:colOff>
      <xdr:row>9</xdr:row>
      <xdr:rowOff>114300</xdr:rowOff>
    </xdr:from>
    <xdr:to>
      <xdr:col>14</xdr:col>
      <xdr:colOff>182087</xdr:colOff>
      <xdr:row>48</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209549</xdr:colOff>
      <xdr:row>29</xdr:row>
      <xdr:rowOff>169636</xdr:rowOff>
    </xdr:from>
    <xdr:to>
      <xdr:col>14</xdr:col>
      <xdr:colOff>0</xdr:colOff>
      <xdr:row>38</xdr:row>
      <xdr:rowOff>43541</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3054692" y="5851979"/>
          <a:ext cx="3578679" cy="163739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Long-term household loans in Germany</a:t>
          </a:r>
          <a:r>
            <a:rPr lang="en-US" altLang="zh-CN" sz="1000" baseline="0">
              <a:latin typeface="Arial" panose="020B0604020202020204" pitchFamily="34" charset="0"/>
              <a:cs typeface="Arial" panose="020B0604020202020204" pitchFamily="34" charset="0"/>
            </a:rPr>
            <a:t> has decelerated its growth between 1999 and 2001, after which the growth of this loan oscalated around 0. This trend happened in a time when the overall European economy underwent the early 2000s recession. The financial crisis on this loan is not very obvious though. Since 2013, it seems that the long-term loan began accelerating growing again. This is probably caused by the overall economic revival in the country. Also, siimlar to short-term loan, people usually borrow more (or pay back less) in Q2, but borrow less (or pay back more) in Q3 </a:t>
          </a:r>
          <a:endParaRPr lang="en-US" altLang="zh-CN" sz="1000">
            <a:latin typeface="Arial" panose="020B0604020202020204" pitchFamily="34" charset="0"/>
            <a:cs typeface="Arial" panose="020B0604020202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617945</xdr:colOff>
      <xdr:row>9</xdr:row>
      <xdr:rowOff>114300</xdr:rowOff>
    </xdr:from>
    <xdr:to>
      <xdr:col>14</xdr:col>
      <xdr:colOff>182087</xdr:colOff>
      <xdr:row>48</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623207</xdr:colOff>
      <xdr:row>26</xdr:row>
      <xdr:rowOff>191408</xdr:rowOff>
    </xdr:from>
    <xdr:to>
      <xdr:col>12</xdr:col>
      <xdr:colOff>217715</xdr:colOff>
      <xdr:row>35</xdr:row>
      <xdr:rowOff>65313</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3468350" y="5285922"/>
          <a:ext cx="1488622" cy="163739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Given that the long-term household loans eclipse the short-term ones, patterns of the total household loans just mirror those of the long-term loans.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617945</xdr:colOff>
      <xdr:row>9</xdr:row>
      <xdr:rowOff>114300</xdr:rowOff>
    </xdr:from>
    <xdr:to>
      <xdr:col>14</xdr:col>
      <xdr:colOff>182087</xdr:colOff>
      <xdr:row>48</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873579</xdr:colOff>
      <xdr:row>11</xdr:row>
      <xdr:rowOff>158750</xdr:rowOff>
    </xdr:from>
    <xdr:to>
      <xdr:col>8</xdr:col>
      <xdr:colOff>714375</xdr:colOff>
      <xdr:row>18</xdr:row>
      <xdr:rowOff>99060</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8981259" y="2254250"/>
          <a:ext cx="2675436" cy="12738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After a one-year growth of consumer loans in Germany in 2008, the eurozone crisis has pushed that loan on a decreasing trend. This was most dramatic in 2012, when the European Central Bank announced free unlimited support for all eurozone countries involved in a bailout crisis.</a:t>
          </a:r>
        </a:p>
      </xdr:txBody>
    </xdr:sp>
    <xdr:clientData/>
  </xdr:twoCellAnchor>
  <xdr:twoCellAnchor>
    <xdr:from>
      <xdr:col>9</xdr:col>
      <xdr:colOff>283029</xdr:colOff>
      <xdr:row>31</xdr:row>
      <xdr:rowOff>130175</xdr:rowOff>
    </xdr:from>
    <xdr:to>
      <xdr:col>12</xdr:col>
      <xdr:colOff>123825</xdr:colOff>
      <xdr:row>35</xdr:row>
      <xdr:rowOff>171450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2170229" y="6035675"/>
          <a:ext cx="2669721" cy="8032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The</a:t>
          </a:r>
          <a:r>
            <a:rPr lang="en-US" altLang="zh-CN" sz="1000" baseline="0">
              <a:latin typeface="Arial" panose="020B0604020202020204" pitchFamily="34" charset="0"/>
              <a:cs typeface="Arial" panose="020B0604020202020204" pitchFamily="34" charset="0"/>
            </a:rPr>
            <a:t> consumer longer-term loans began to accelerate its growth in Germany since 2012. This acceleration is accompanied by a economic revival arcoss the eurozone.</a:t>
          </a:r>
          <a:endParaRPr lang="en-US" altLang="zh-CN" sz="1000">
            <a:latin typeface="Arial" panose="020B0604020202020204" pitchFamily="34" charset="0"/>
            <a:cs typeface="Arial" panose="020B0604020202020204" pitchFamily="34" charset="0"/>
          </a:endParaRP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617945</xdr:colOff>
      <xdr:row>9</xdr:row>
      <xdr:rowOff>114300</xdr:rowOff>
    </xdr:from>
    <xdr:to>
      <xdr:col>14</xdr:col>
      <xdr:colOff>182087</xdr:colOff>
      <xdr:row>48</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262217</xdr:colOff>
      <xdr:row>23</xdr:row>
      <xdr:rowOff>160170</xdr:rowOff>
    </xdr:from>
    <xdr:to>
      <xdr:col>11</xdr:col>
      <xdr:colOff>721594</xdr:colOff>
      <xdr:row>27</xdr:row>
      <xdr:rowOff>7557</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2889646" y="4666856"/>
          <a:ext cx="2353491" cy="63115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Since Q2 2017,</a:t>
          </a:r>
          <a:r>
            <a:rPr lang="en-US" altLang="zh-CN" sz="1000" baseline="0">
              <a:latin typeface="Arial" panose="020B0604020202020204" pitchFamily="34" charset="0"/>
              <a:cs typeface="Arial" panose="020B0604020202020204" pitchFamily="34" charset="0"/>
            </a:rPr>
            <a:t> China slowed down the growth of credit card debt. One reason might be the overall economic slowdown in China</a:t>
          </a:r>
          <a:endParaRPr lang="en-US" sz="1000">
            <a:latin typeface="Arial" panose="020B0604020202020204" pitchFamily="34" charset="0"/>
            <a:cs typeface="Arial" panose="020B0604020202020204" pitchFamily="34" charset="0"/>
          </a:endParaRPr>
        </a:p>
      </xdr:txBody>
    </xdr:sp>
    <xdr:clientData/>
  </xdr:twoCellAnchor>
  <xdr:twoCellAnchor>
    <xdr:from>
      <xdr:col>6</xdr:col>
      <xdr:colOff>51762</xdr:colOff>
      <xdr:row>11</xdr:row>
      <xdr:rowOff>182879</xdr:rowOff>
    </xdr:from>
    <xdr:to>
      <xdr:col>9</xdr:col>
      <xdr:colOff>903514</xdr:colOff>
      <xdr:row>17</xdr:row>
      <xdr:rowOff>124608</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9838019" y="2338250"/>
          <a:ext cx="3692924" cy="111738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overall</a:t>
          </a:r>
          <a:r>
            <a:rPr lang="en-US" sz="1000" baseline="0">
              <a:latin typeface="Arial" panose="020B0604020202020204" pitchFamily="34" charset="0"/>
              <a:cs typeface="Arial" panose="020B0604020202020204" pitchFamily="34" charset="0"/>
            </a:rPr>
            <a:t> trend of credit card debt between 2008 and 2017 is acceleration. This trend is especially strong between 2015 and 2017. The peak growth was in Q2 2017, in that quarter the debt grew by 1032 billion. </a:t>
          </a:r>
          <a:endParaRPr lang="en-US" sz="1000">
            <a:latin typeface="Arial" panose="020B0604020202020204" pitchFamily="34" charset="0"/>
            <a:cs typeface="Arial" panose="020B0604020202020204" pitchFamily="34" charset="0"/>
          </a:endParaRP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770345</xdr:colOff>
      <xdr:row>10</xdr:row>
      <xdr:rowOff>0</xdr:rowOff>
    </xdr:from>
    <xdr:to>
      <xdr:col>14</xdr:col>
      <xdr:colOff>334487</xdr:colOff>
      <xdr:row>49</xdr:row>
      <xdr:rowOff>76199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774700</xdr:colOff>
      <xdr:row>12</xdr:row>
      <xdr:rowOff>63500</xdr:rowOff>
    </xdr:from>
    <xdr:to>
      <xdr:col>8</xdr:col>
      <xdr:colOff>368300</xdr:colOff>
      <xdr:row>18</xdr:row>
      <xdr:rowOff>12700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8082280" y="2349500"/>
          <a:ext cx="2176780" cy="10922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Credit</a:t>
          </a:r>
          <a:r>
            <a:rPr lang="en-US" sz="1000" baseline="0">
              <a:latin typeface="Arial" panose="020B0604020202020204" pitchFamily="34" charset="0"/>
              <a:cs typeface="Arial" panose="020B0604020202020204" pitchFamily="34" charset="0"/>
            </a:rPr>
            <a:t> card lending fell substantially at the end of 2008</a:t>
          </a:r>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617945</xdr:colOff>
      <xdr:row>9</xdr:row>
      <xdr:rowOff>114300</xdr:rowOff>
    </xdr:from>
    <xdr:to>
      <xdr:col>14</xdr:col>
      <xdr:colOff>182087</xdr:colOff>
      <xdr:row>48</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871818</xdr:colOff>
      <xdr:row>12</xdr:row>
      <xdr:rowOff>7770</xdr:rowOff>
    </xdr:from>
    <xdr:to>
      <xdr:col>11</xdr:col>
      <xdr:colOff>384137</xdr:colOff>
      <xdr:row>15</xdr:row>
      <xdr:rowOff>51099</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2538038" y="2293770"/>
          <a:ext cx="2346959" cy="6148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For </a:t>
          </a:r>
          <a:r>
            <a:rPr lang="en-US" sz="1000" baseline="0">
              <a:latin typeface="Arial" panose="020B0604020202020204" pitchFamily="34" charset="0"/>
              <a:cs typeface="Arial" panose="020B0604020202020204" pitchFamily="34" charset="0"/>
            </a:rPr>
            <a:t>the past three years, the lending has  decelerated. During Q1 2019, it  increased by less than one billion.</a:t>
          </a:r>
          <a:endParaRPr lang="en-US" sz="1000">
            <a:latin typeface="Arial" panose="020B0604020202020204" pitchFamily="34" charset="0"/>
            <a:cs typeface="Arial" panose="020B0604020202020204" pitchFamily="34" charset="0"/>
          </a:endParaRPr>
        </a:p>
      </xdr:txBody>
    </xdr:sp>
    <xdr:clientData/>
  </xdr:twoCellAnchor>
  <xdr:twoCellAnchor>
    <xdr:from>
      <xdr:col>5</xdr:col>
      <xdr:colOff>922618</xdr:colOff>
      <xdr:row>15</xdr:row>
      <xdr:rowOff>106679</xdr:rowOff>
    </xdr:from>
    <xdr:to>
      <xdr:col>8</xdr:col>
      <xdr:colOff>717177</xdr:colOff>
      <xdr:row>21</xdr:row>
      <xdr:rowOff>48409</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9754198" y="2964179"/>
          <a:ext cx="2629199" cy="108473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UK credit</a:t>
          </a:r>
          <a:r>
            <a:rPr lang="en-US" sz="1000" baseline="0">
              <a:latin typeface="Arial" panose="020B0604020202020204" pitchFamily="34" charset="0"/>
              <a:cs typeface="Arial" panose="020B0604020202020204" pitchFamily="34" charset="0"/>
            </a:rPr>
            <a:t> car debt </a:t>
          </a:r>
          <a:r>
            <a:rPr lang="en-US" sz="1000">
              <a:latin typeface="Arial" panose="020B0604020202020204" pitchFamily="34" charset="0"/>
              <a:cs typeface="Arial" panose="020B0604020202020204" pitchFamily="34" charset="0"/>
            </a:rPr>
            <a:t>crashed with financial crisis,</a:t>
          </a:r>
          <a:r>
            <a:rPr lang="en-US" sz="1000" baseline="0">
              <a:latin typeface="Arial" panose="020B0604020202020204" pitchFamily="34" charset="0"/>
              <a:cs typeface="Arial" panose="020B0604020202020204" pitchFamily="34" charset="0"/>
            </a:rPr>
            <a:t> driving the timeline downwards, This downward trend continued for about two years. By Q</a:t>
          </a:r>
          <a:r>
            <a:rPr lang="en-US" altLang="zh-CN" sz="1000" baseline="0">
              <a:latin typeface="Arial" panose="020B0604020202020204" pitchFamily="34" charset="0"/>
              <a:cs typeface="Arial" panose="020B0604020202020204" pitchFamily="34" charset="0"/>
            </a:rPr>
            <a:t>1</a:t>
          </a:r>
          <a:r>
            <a:rPr lang="en-US" sz="1000" baseline="0">
              <a:latin typeface="Arial" panose="020B0604020202020204" pitchFamily="34" charset="0"/>
              <a:cs typeface="Arial" panose="020B0604020202020204" pitchFamily="34" charset="0"/>
            </a:rPr>
            <a:t> 2009, the total lending was equivalent to the level of </a:t>
          </a:r>
          <a:r>
            <a:rPr lang="en-US" altLang="zh-CN" sz="1000" baseline="0">
              <a:latin typeface="Arial" panose="020B0604020202020204" pitchFamily="34" charset="0"/>
              <a:cs typeface="Arial" panose="020B0604020202020204" pitchFamily="34" charset="0"/>
            </a:rPr>
            <a:t>five</a:t>
          </a:r>
          <a:r>
            <a:rPr lang="en-US" sz="1000" baseline="0">
              <a:latin typeface="Arial" panose="020B0604020202020204" pitchFamily="34" charset="0"/>
              <a:cs typeface="Arial" panose="020B0604020202020204" pitchFamily="34" charset="0"/>
            </a:rPr>
            <a:t> years ago, standing at </a:t>
          </a:r>
          <a:r>
            <a:rPr lang="en-US" altLang="zh-CN" sz="1000" baseline="0">
              <a:latin typeface="Arial" panose="020B0604020202020204" pitchFamily="34" charset="0"/>
              <a:cs typeface="Arial" panose="020B0604020202020204" pitchFamily="34" charset="0"/>
            </a:rPr>
            <a:t>51</a:t>
          </a:r>
          <a:r>
            <a:rPr lang="en-US" sz="1000" baseline="0">
              <a:latin typeface="Arial" panose="020B0604020202020204" pitchFamily="34" charset="0"/>
              <a:cs typeface="Arial" panose="020B0604020202020204" pitchFamily="34" charset="0"/>
            </a:rPr>
            <a:t> billion.</a:t>
          </a:r>
          <a:endParaRPr lang="en-US" sz="1000">
            <a:latin typeface="Arial" panose="020B0604020202020204" pitchFamily="34" charset="0"/>
            <a:cs typeface="Arial" panose="020B0604020202020204" pitchFamily="34" charset="0"/>
          </a:endParaRPr>
        </a:p>
      </xdr:txBody>
    </xdr:sp>
    <xdr:clientData/>
  </xdr:twoCellAnchor>
  <xdr:twoCellAnchor>
    <xdr:from>
      <xdr:col>9</xdr:col>
      <xdr:colOff>549236</xdr:colOff>
      <xdr:row>35</xdr:row>
      <xdr:rowOff>168237</xdr:rowOff>
    </xdr:from>
    <xdr:to>
      <xdr:col>12</xdr:col>
      <xdr:colOff>511137</xdr:colOff>
      <xdr:row>37</xdr:row>
      <xdr:rowOff>76200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3160336" y="6835737"/>
          <a:ext cx="2796541" cy="28896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Credit card debt</a:t>
          </a:r>
          <a:r>
            <a:rPr lang="en-US" altLang="zh-CN" sz="1000" baseline="0">
              <a:latin typeface="Arial" panose="020B0604020202020204" pitchFamily="34" charset="0"/>
              <a:cs typeface="Arial" panose="020B0604020202020204" pitchFamily="34" charset="0"/>
            </a:rPr>
            <a:t> accelerated 1993 and 1998. </a:t>
          </a:r>
          <a:endParaRPr lang="en-US" altLang="zh-CN" sz="1000">
            <a:latin typeface="Arial" panose="020B0604020202020204" pitchFamily="34" charset="0"/>
            <a:cs typeface="Arial" panose="020B0604020202020204" pitchFamily="34" charset="0"/>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617945</xdr:colOff>
      <xdr:row>9</xdr:row>
      <xdr:rowOff>114300</xdr:rowOff>
    </xdr:from>
    <xdr:to>
      <xdr:col>14</xdr:col>
      <xdr:colOff>182087</xdr:colOff>
      <xdr:row>48</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785948</xdr:colOff>
      <xdr:row>35</xdr:row>
      <xdr:rowOff>66402</xdr:rowOff>
    </xdr:from>
    <xdr:to>
      <xdr:col>11</xdr:col>
      <xdr:colOff>296091</xdr:colOff>
      <xdr:row>37</xdr:row>
      <xdr:rowOff>87086</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1736977" y="6924402"/>
          <a:ext cx="2351314" cy="41257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It is not</a:t>
          </a:r>
          <a:r>
            <a:rPr lang="en-US" sz="1000" baseline="0">
              <a:latin typeface="Arial" panose="020B0604020202020204" pitchFamily="34" charset="0"/>
              <a:cs typeface="Arial" panose="020B0604020202020204" pitchFamily="34" charset="0"/>
            </a:rPr>
            <a:t> untl 2011, the card loan began to grow again.</a:t>
          </a:r>
          <a:endParaRPr lang="en-US" sz="1000">
            <a:latin typeface="Arial" panose="020B0604020202020204" pitchFamily="34" charset="0"/>
            <a:cs typeface="Arial" panose="020B0604020202020204" pitchFamily="34" charset="0"/>
          </a:endParaRPr>
        </a:p>
      </xdr:txBody>
    </xdr:sp>
    <xdr:clientData/>
  </xdr:twoCellAnchor>
  <xdr:twoCellAnchor>
    <xdr:from>
      <xdr:col>8</xdr:col>
      <xdr:colOff>745669</xdr:colOff>
      <xdr:row>12</xdr:row>
      <xdr:rowOff>90715</xdr:rowOff>
    </xdr:from>
    <xdr:to>
      <xdr:col>12</xdr:col>
      <xdr:colOff>337456</xdr:colOff>
      <xdr:row>17</xdr:row>
      <xdr:rowOff>78015</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1696698" y="2442029"/>
          <a:ext cx="3380015" cy="9670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The so-called 'Lost 20 years', which is from 1990 to 2010, is also the period that saw the consumer card loan growth decelerate, and then the total debt fall every year from 1992 to 2010.</a:t>
          </a:r>
        </a:p>
      </xdr:txBody>
    </xdr:sp>
    <xdr:clientData/>
  </xdr:twoCellAnchor>
  <xdr:twoCellAnchor>
    <xdr:from>
      <xdr:col>10</xdr:col>
      <xdr:colOff>706845</xdr:colOff>
      <xdr:row>30</xdr:row>
      <xdr:rowOff>99060</xdr:rowOff>
    </xdr:from>
    <xdr:to>
      <xdr:col>12</xdr:col>
      <xdr:colOff>525780</xdr:colOff>
      <xdr:row>34</xdr:row>
      <xdr:rowOff>99060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3538925" y="5814060"/>
          <a:ext cx="1708695" cy="7620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Japan card loan accelerated</a:t>
          </a:r>
          <a:r>
            <a:rPr lang="en-US" altLang="zh-CN" sz="1000" baseline="0">
              <a:latin typeface="Arial" panose="020B0604020202020204" pitchFamily="34" charset="0"/>
              <a:cs typeface="Arial" panose="020B0604020202020204" pitchFamily="34" charset="0"/>
            </a:rPr>
            <a:t> during its economic boon in the 1980s</a:t>
          </a:r>
          <a:endParaRPr lang="en-US" altLang="zh-CN" sz="1000">
            <a:latin typeface="Arial" panose="020B0604020202020204" pitchFamily="34" charset="0"/>
            <a:cs typeface="Arial" panose="020B0604020202020204" pitchFamily="34" charset="0"/>
          </a:endParaRPr>
        </a:p>
      </xdr:txBody>
    </xdr:sp>
    <xdr:clientData/>
  </xdr:twoCellAnchor>
  <xdr:twoCellAnchor>
    <xdr:from>
      <xdr:col>10</xdr:col>
      <xdr:colOff>379912</xdr:colOff>
      <xdr:row>24</xdr:row>
      <xdr:rowOff>186146</xdr:rowOff>
    </xdr:from>
    <xdr:to>
      <xdr:col>12</xdr:col>
      <xdr:colOff>235132</xdr:colOff>
      <xdr:row>30</xdr:row>
      <xdr:rowOff>87086</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3225055" y="4888775"/>
          <a:ext cx="1749334" cy="107659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It then</a:t>
          </a:r>
          <a:r>
            <a:rPr lang="en-US" altLang="zh-CN" sz="1000" baseline="0">
              <a:latin typeface="Arial" panose="020B0604020202020204" pitchFamily="34" charset="0"/>
              <a:cs typeface="Arial" panose="020B0604020202020204" pitchFamily="34" charset="0"/>
            </a:rPr>
            <a:t> crashed very quickly with the economic crisis in the 1990s. In mere 2 years, the card loan had turned from strong postivie growth to decrease</a:t>
          </a:r>
          <a:endParaRPr lang="en-US" altLang="zh-CN" sz="1000">
            <a:latin typeface="Arial" panose="020B0604020202020204" pitchFamily="34" charset="0"/>
            <a:cs typeface="Arial" panose="020B0604020202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617945</xdr:colOff>
      <xdr:row>9</xdr:row>
      <xdr:rowOff>114300</xdr:rowOff>
    </xdr:from>
    <xdr:to>
      <xdr:col>14</xdr:col>
      <xdr:colOff>182087</xdr:colOff>
      <xdr:row>48</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688521</xdr:colOff>
      <xdr:row>20</xdr:row>
      <xdr:rowOff>60779</xdr:rowOff>
    </xdr:from>
    <xdr:to>
      <xdr:col>13</xdr:col>
      <xdr:colOff>529318</xdr:colOff>
      <xdr:row>27</xdr:row>
      <xdr:rowOff>185057</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3533664" y="3979636"/>
          <a:ext cx="2681968" cy="1495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Short-term household loans in Germany</a:t>
          </a:r>
          <a:r>
            <a:rPr lang="en-US" altLang="zh-CN" sz="1000" baseline="0">
              <a:latin typeface="Arial" panose="020B0604020202020204" pitchFamily="34" charset="0"/>
              <a:cs typeface="Arial" panose="020B0604020202020204" pitchFamily="34" charset="0"/>
            </a:rPr>
            <a:t> has decreased dramatically from 1999 to 2018. Each year, Q3 usually has the largest decrease, meaning people are paying back their loans, and Q2 has the smallest decrease. But the decrease has also decelerated as well. And since the end of 2017, short-term loan seems to grow at an accelerated rate.</a:t>
          </a:r>
          <a:endParaRPr lang="en-US" altLang="zh-CN"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showGridLines="0" showRowColHeaders="0" tabSelected="1" workbookViewId="0"/>
  </sheetViews>
  <sheetFormatPr defaultRowHeight="13.2"/>
  <cols>
    <col min="1" max="1" width="4.36328125"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2</v>
      </c>
      <c r="C2" s="6" t="s">
        <v>238</v>
      </c>
    </row>
    <row r="4" spans="2:3">
      <c r="B4" s="14" t="s">
        <v>3</v>
      </c>
      <c r="C4" s="3" t="s">
        <v>5</v>
      </c>
    </row>
    <row r="6" spans="2:3">
      <c r="B6" s="14" t="s">
        <v>203</v>
      </c>
      <c r="C6" s="3" t="s">
        <v>207</v>
      </c>
    </row>
    <row r="8" spans="2:3">
      <c r="B8" s="14" t="s">
        <v>233</v>
      </c>
      <c r="C8" s="3" t="s">
        <v>209</v>
      </c>
    </row>
    <row r="9" spans="2:3">
      <c r="B9" s="14"/>
    </row>
    <row r="10" spans="2:3">
      <c r="B10" s="14" t="s">
        <v>234</v>
      </c>
      <c r="C10" s="3" t="s">
        <v>210</v>
      </c>
    </row>
    <row r="11" spans="2:3">
      <c r="B11" s="14"/>
    </row>
    <row r="12" spans="2:3" ht="26.4">
      <c r="B12" s="14" t="s">
        <v>235</v>
      </c>
      <c r="C12" s="3" t="s">
        <v>229</v>
      </c>
    </row>
    <row r="13" spans="2:3">
      <c r="B13" s="14"/>
    </row>
    <row r="14" spans="2:3">
      <c r="B14" s="14" t="s">
        <v>240</v>
      </c>
      <c r="C14" s="3" t="s">
        <v>242</v>
      </c>
    </row>
    <row r="16" spans="2:3">
      <c r="B16" s="14" t="s">
        <v>241</v>
      </c>
      <c r="C16" s="3" t="s">
        <v>244</v>
      </c>
    </row>
    <row r="17" spans="2:3">
      <c r="B17" s="14"/>
    </row>
    <row r="18" spans="2:3">
      <c r="B18" s="14" t="s">
        <v>248</v>
      </c>
      <c r="C18" s="3" t="s">
        <v>246</v>
      </c>
    </row>
    <row r="19" spans="2:3">
      <c r="B19" s="14"/>
    </row>
    <row r="20" spans="2:3">
      <c r="B20" s="14" t="s">
        <v>236</v>
      </c>
      <c r="C20" s="3" t="s">
        <v>251</v>
      </c>
    </row>
    <row r="22" spans="2:3" ht="13.8" thickBot="1">
      <c r="B22" s="8" t="s">
        <v>237</v>
      </c>
      <c r="C22" s="7" t="s">
        <v>224</v>
      </c>
    </row>
    <row r="23" spans="2:3" ht="13.8" thickTop="1"/>
    <row r="24" spans="2:3">
      <c r="B24" s="1" t="s">
        <v>4</v>
      </c>
    </row>
  </sheetData>
  <phoneticPr fontId="3" type="noConversion"/>
  <hyperlinks>
    <hyperlink ref="B24" r:id="rId1"/>
    <hyperlink ref="B22" location="CNcard!A1" display="CNcard"/>
    <hyperlink ref="B6" location="UScar!A1" display="Uscar"/>
    <hyperlink ref="B4" location="Metadata!A1" display="Metadata"/>
    <hyperlink ref="B8" location="UScard!A1" display="UScard"/>
    <hyperlink ref="B10" location="UKcard!A1" display="UKcard"/>
    <hyperlink ref="B12" location="JPcard!A1" display="JPcard"/>
    <hyperlink ref="B20" location="DEconsumer!A1" display="DEconsumer"/>
    <hyperlink ref="B14" location="DEhouseholdS!A1" display="DEhousholdS"/>
    <hyperlink ref="B16" location="DEhouseholdL!A1" display="DEhouseholdL"/>
    <hyperlink ref="B18" location="DEhouseholdT!A1" display="DEhoushold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6"/>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28.7265625" style="15" customWidth="1"/>
    <col min="3" max="3" width="22" style="36" customWidth="1"/>
    <col min="4" max="4" width="12.81640625" style="9" customWidth="1"/>
    <col min="5" max="10" width="11.26953125" style="9" customWidth="1"/>
    <col min="11" max="16384" width="11.26953125" style="9"/>
  </cols>
  <sheetData>
    <row r="1" spans="1:4" ht="15" customHeight="1">
      <c r="A1" s="26" t="s">
        <v>2</v>
      </c>
    </row>
    <row r="3" spans="1:4" ht="15" customHeight="1">
      <c r="A3" s="10" t="s">
        <v>249</v>
      </c>
    </row>
    <row r="5" spans="1:4" ht="15" customHeight="1">
      <c r="A5" s="9" t="s">
        <v>250</v>
      </c>
    </row>
    <row r="6" spans="1:4" ht="15" customHeight="1">
      <c r="A6" s="9" t="s">
        <v>232</v>
      </c>
    </row>
    <row r="7" spans="1:4" ht="15" customHeight="1" thickBot="1">
      <c r="A7" s="12"/>
      <c r="B7" s="16"/>
      <c r="C7" s="37"/>
      <c r="D7" s="12"/>
    </row>
    <row r="8" spans="1:4" ht="15" customHeight="1" thickTop="1">
      <c r="A8" s="13" t="s">
        <v>6</v>
      </c>
      <c r="B8" s="17" t="s">
        <v>220</v>
      </c>
      <c r="C8" s="38" t="s">
        <v>221</v>
      </c>
      <c r="D8" s="13" t="s">
        <v>222</v>
      </c>
    </row>
    <row r="9" spans="1:4" ht="15" customHeight="1">
      <c r="A9" s="46">
        <v>2005</v>
      </c>
      <c r="B9" s="39">
        <f>C10-C9</f>
        <v>-4</v>
      </c>
      <c r="C9" s="39">
        <v>206.5</v>
      </c>
      <c r="D9" s="46">
        <v>2005</v>
      </c>
    </row>
    <row r="10" spans="1:4" ht="15" customHeight="1">
      <c r="A10" s="46">
        <v>2006</v>
      </c>
      <c r="B10" s="39">
        <f>(C11-C9)/2</f>
        <v>-3.4000000000000057</v>
      </c>
      <c r="C10" s="39">
        <v>202.5</v>
      </c>
      <c r="D10" s="46">
        <v>2006</v>
      </c>
    </row>
    <row r="11" spans="1:4" ht="15" customHeight="1">
      <c r="A11" s="46">
        <v>2007</v>
      </c>
      <c r="B11" s="39">
        <f t="shared" ref="B11:B20" si="0">(C12-C10)/2</f>
        <v>0</v>
      </c>
      <c r="C11" s="39">
        <v>199.7</v>
      </c>
      <c r="D11" s="46">
        <v>2007</v>
      </c>
    </row>
    <row r="12" spans="1:4" ht="15" customHeight="1">
      <c r="A12" s="46">
        <v>2008</v>
      </c>
      <c r="B12" s="39">
        <f t="shared" si="0"/>
        <v>4.0500000000000114</v>
      </c>
      <c r="C12" s="39">
        <v>202.5</v>
      </c>
      <c r="D12" s="46">
        <v>2008</v>
      </c>
    </row>
    <row r="13" spans="1:4" ht="15" customHeight="1">
      <c r="A13" s="46">
        <v>2009</v>
      </c>
      <c r="B13" s="39">
        <f t="shared" si="0"/>
        <v>-3.6500000000000057</v>
      </c>
      <c r="C13" s="39">
        <v>207.8</v>
      </c>
      <c r="D13" s="46">
        <v>2009</v>
      </c>
    </row>
    <row r="14" spans="1:4" ht="15" customHeight="1">
      <c r="A14" s="46">
        <v>2010</v>
      </c>
      <c r="B14" s="39">
        <f t="shared" si="0"/>
        <v>-3.7000000000000028</v>
      </c>
      <c r="C14" s="39">
        <v>195.2</v>
      </c>
      <c r="D14" s="46">
        <v>2010</v>
      </c>
    </row>
    <row r="15" spans="1:4" ht="15" customHeight="1">
      <c r="A15" s="46">
        <v>2011</v>
      </c>
      <c r="B15" s="39">
        <f t="shared" si="0"/>
        <v>-0.44999999999998863</v>
      </c>
      <c r="C15" s="39">
        <v>200.4</v>
      </c>
      <c r="D15" s="46">
        <v>2011</v>
      </c>
    </row>
    <row r="16" spans="1:4" ht="15" customHeight="1">
      <c r="A16" s="46">
        <v>2012</v>
      </c>
      <c r="B16" s="39">
        <f t="shared" si="0"/>
        <v>-5.8500000000000085</v>
      </c>
      <c r="C16" s="39">
        <v>194.3</v>
      </c>
      <c r="D16" s="46">
        <v>2012</v>
      </c>
    </row>
    <row r="17" spans="1:4" ht="15" customHeight="1">
      <c r="A17" s="46">
        <v>2013</v>
      </c>
      <c r="B17" s="39">
        <f t="shared" si="0"/>
        <v>-2.7000000000000028</v>
      </c>
      <c r="C17" s="39">
        <v>188.7</v>
      </c>
      <c r="D17" s="46">
        <v>2013</v>
      </c>
    </row>
    <row r="18" spans="1:4" ht="15" customHeight="1">
      <c r="A18" s="46">
        <v>2014</v>
      </c>
      <c r="B18" s="39">
        <f t="shared" si="0"/>
        <v>1.6000000000000085</v>
      </c>
      <c r="C18" s="39">
        <v>188.9</v>
      </c>
      <c r="D18" s="46">
        <v>2014</v>
      </c>
    </row>
    <row r="19" spans="1:4" ht="15" customHeight="1">
      <c r="A19" s="46">
        <v>2015</v>
      </c>
      <c r="B19" s="39">
        <f t="shared" si="0"/>
        <v>6.4500000000000028</v>
      </c>
      <c r="C19" s="39">
        <v>191.9</v>
      </c>
      <c r="D19" s="46">
        <v>2015</v>
      </c>
    </row>
    <row r="20" spans="1:4" ht="15" customHeight="1">
      <c r="A20" s="46">
        <v>2016</v>
      </c>
      <c r="B20" s="39">
        <f t="shared" si="0"/>
        <v>9.9500000000000028</v>
      </c>
      <c r="C20" s="39">
        <v>201.8</v>
      </c>
      <c r="D20" s="46">
        <v>2016</v>
      </c>
    </row>
    <row r="21" spans="1:4" ht="15" customHeight="1" thickBot="1">
      <c r="A21" s="48">
        <v>2017</v>
      </c>
      <c r="B21" s="47">
        <f>C21-C20</f>
        <v>10</v>
      </c>
      <c r="C21" s="40">
        <v>211.8</v>
      </c>
      <c r="D21" s="48">
        <v>2017</v>
      </c>
    </row>
    <row r="22" spans="1:4" ht="15" customHeight="1" thickTop="1">
      <c r="B22" s="9"/>
      <c r="C22" s="9"/>
    </row>
    <row r="23" spans="1:4" ht="15" customHeight="1">
      <c r="B23" s="9"/>
      <c r="C23" s="9"/>
    </row>
    <row r="24" spans="1:4" ht="15" customHeight="1">
      <c r="B24" s="9"/>
      <c r="C24" s="9"/>
    </row>
    <row r="25" spans="1:4" ht="15" customHeight="1">
      <c r="B25" s="9"/>
      <c r="C25" s="9"/>
    </row>
    <row r="26" spans="1:4" ht="15" customHeight="1">
      <c r="B26" s="9"/>
      <c r="C26" s="9"/>
    </row>
    <row r="27" spans="1:4" ht="15" customHeight="1">
      <c r="B27" s="9"/>
      <c r="C27" s="9"/>
    </row>
    <row r="28" spans="1:4" ht="15" customHeight="1">
      <c r="B28" s="9"/>
      <c r="C28" s="9"/>
    </row>
    <row r="29" spans="1:4" ht="15" customHeight="1">
      <c r="B29" s="9"/>
      <c r="C29" s="9"/>
    </row>
    <row r="30" spans="1:4" ht="15" customHeight="1">
      <c r="B30" s="9"/>
      <c r="C30" s="9"/>
    </row>
    <row r="31" spans="1:4" ht="15" customHeight="1">
      <c r="B31" s="9"/>
      <c r="C31" s="9"/>
    </row>
    <row r="32" spans="1:4" ht="15" customHeight="1">
      <c r="B32" s="9"/>
      <c r="C32" s="9"/>
    </row>
    <row r="33" spans="2:3" ht="15" customHeight="1">
      <c r="B33" s="9"/>
      <c r="C33" s="9"/>
    </row>
    <row r="34" spans="2:3" ht="15" customHeight="1">
      <c r="B34" s="9"/>
      <c r="C34" s="9"/>
    </row>
    <row r="35" spans="2:3" ht="15" customHeight="1">
      <c r="B35" s="9"/>
      <c r="C35" s="9"/>
    </row>
    <row r="36" spans="2:3" ht="15" customHeight="1">
      <c r="B36" s="9"/>
      <c r="C36" s="9"/>
    </row>
    <row r="37" spans="2:3" ht="15" customHeight="1">
      <c r="B37" s="9"/>
      <c r="C37" s="9"/>
    </row>
    <row r="38" spans="2:3" ht="15" customHeight="1">
      <c r="B38" s="9"/>
      <c r="C38" s="9"/>
    </row>
    <row r="39" spans="2:3" ht="15" customHeight="1">
      <c r="B39" s="9"/>
      <c r="C39" s="9"/>
    </row>
    <row r="40" spans="2:3" ht="15" customHeight="1">
      <c r="B40" s="9"/>
      <c r="C40" s="9"/>
    </row>
    <row r="41" spans="2:3" ht="15" customHeight="1">
      <c r="B41" s="9"/>
      <c r="C41" s="9"/>
    </row>
    <row r="42" spans="2:3" ht="15" customHeight="1">
      <c r="B42" s="9"/>
      <c r="C42" s="9"/>
    </row>
    <row r="43" spans="2:3" ht="15" customHeight="1">
      <c r="B43" s="9"/>
      <c r="C43" s="9"/>
    </row>
    <row r="44" spans="2:3" ht="15" customHeight="1">
      <c r="B44" s="9"/>
      <c r="C44" s="9"/>
    </row>
    <row r="45" spans="2:3" ht="15" customHeight="1">
      <c r="B45" s="9"/>
      <c r="C45" s="9"/>
    </row>
    <row r="46" spans="2:3" ht="15" customHeight="1">
      <c r="B46" s="9"/>
      <c r="C46" s="9"/>
    </row>
    <row r="47" spans="2:3" ht="15" customHeight="1">
      <c r="B47" s="9"/>
      <c r="C47" s="9"/>
    </row>
    <row r="48" spans="2:3" ht="15" customHeight="1">
      <c r="B48" s="9"/>
      <c r="C48" s="9"/>
    </row>
    <row r="49" spans="2:3" ht="15" customHeight="1">
      <c r="B49" s="9"/>
      <c r="C49" s="9"/>
    </row>
    <row r="50" spans="2:3" ht="15" customHeight="1">
      <c r="B50" s="9"/>
      <c r="C50" s="9"/>
    </row>
    <row r="51" spans="2:3" ht="15" customHeight="1">
      <c r="B51" s="9"/>
      <c r="C51" s="9"/>
    </row>
    <row r="52" spans="2:3" ht="15" customHeight="1">
      <c r="B52" s="9"/>
      <c r="C52" s="9"/>
    </row>
    <row r="53" spans="2:3" ht="15" customHeight="1">
      <c r="B53" s="9"/>
      <c r="C53" s="9"/>
    </row>
    <row r="54" spans="2:3" ht="15" customHeight="1">
      <c r="B54" s="9"/>
      <c r="C54" s="9"/>
    </row>
    <row r="55" spans="2:3" ht="15" customHeight="1">
      <c r="B55" s="9"/>
      <c r="C55" s="9"/>
    </row>
    <row r="56" spans="2:3" ht="15" customHeight="1">
      <c r="B56" s="9"/>
      <c r="C56" s="9"/>
    </row>
    <row r="57" spans="2:3" ht="15" customHeight="1">
      <c r="B57" s="9"/>
      <c r="C57" s="9"/>
    </row>
    <row r="58" spans="2:3" ht="15" customHeight="1">
      <c r="B58" s="9"/>
      <c r="C58" s="9"/>
    </row>
    <row r="59" spans="2:3" ht="15" customHeight="1">
      <c r="B59" s="9"/>
      <c r="C59" s="9"/>
    </row>
    <row r="60" spans="2:3" ht="15" customHeight="1">
      <c r="B60" s="9"/>
      <c r="C60" s="9"/>
    </row>
    <row r="61" spans="2:3" ht="15" customHeight="1">
      <c r="B61" s="9"/>
      <c r="C61" s="9"/>
    </row>
    <row r="62" spans="2:3" ht="15" customHeight="1">
      <c r="B62" s="9"/>
      <c r="C62" s="9"/>
    </row>
    <row r="63" spans="2:3" ht="15" customHeight="1">
      <c r="B63" s="9"/>
      <c r="C63" s="9"/>
    </row>
    <row r="64" spans="2:3" ht="15" customHeight="1">
      <c r="B64" s="9"/>
      <c r="C64" s="9"/>
    </row>
    <row r="65" spans="2:3" ht="15" customHeight="1">
      <c r="B65" s="9"/>
      <c r="C65" s="9"/>
    </row>
    <row r="66" spans="2:3" ht="15" customHeight="1">
      <c r="B66" s="9"/>
      <c r="C66" s="9"/>
    </row>
    <row r="67" spans="2:3" ht="15" customHeight="1">
      <c r="B67" s="9"/>
      <c r="C67" s="9"/>
    </row>
    <row r="68" spans="2:3" ht="15" customHeight="1">
      <c r="B68" s="9"/>
      <c r="C68" s="9"/>
    </row>
    <row r="69" spans="2:3" ht="15" customHeight="1">
      <c r="B69" s="9"/>
      <c r="C69" s="9"/>
    </row>
    <row r="70" spans="2:3" ht="15" customHeight="1">
      <c r="B70" s="9"/>
      <c r="C70" s="9"/>
    </row>
    <row r="71" spans="2:3" ht="15" customHeight="1">
      <c r="B71" s="9"/>
      <c r="C71" s="9"/>
    </row>
    <row r="72" spans="2:3" ht="15" customHeight="1">
      <c r="B72" s="9"/>
      <c r="C72" s="9"/>
    </row>
    <row r="73" spans="2:3" ht="15" customHeight="1">
      <c r="B73" s="9"/>
      <c r="C73" s="9"/>
    </row>
    <row r="74" spans="2:3" ht="15" customHeight="1">
      <c r="B74" s="9"/>
      <c r="C74" s="9"/>
    </row>
    <row r="75" spans="2:3" ht="15" customHeight="1">
      <c r="B75" s="9"/>
      <c r="C75" s="9"/>
    </row>
    <row r="76" spans="2:3" ht="15" customHeight="1">
      <c r="B76" s="9"/>
      <c r="C76" s="9"/>
    </row>
    <row r="77" spans="2:3" ht="15" customHeight="1">
      <c r="B77" s="9"/>
      <c r="C77" s="9"/>
    </row>
    <row r="78" spans="2:3" ht="15" customHeight="1">
      <c r="B78" s="9"/>
      <c r="C78" s="9"/>
    </row>
    <row r="79" spans="2:3" ht="15" customHeight="1">
      <c r="B79" s="9"/>
      <c r="C79" s="9"/>
    </row>
    <row r="80" spans="2:3" ht="15" customHeight="1">
      <c r="B80" s="9"/>
      <c r="C80" s="9"/>
    </row>
    <row r="81" spans="2:3" ht="15" customHeight="1">
      <c r="B81" s="9"/>
      <c r="C81" s="9"/>
    </row>
    <row r="82" spans="2:3" ht="15" customHeight="1">
      <c r="B82" s="9"/>
      <c r="C82" s="9"/>
    </row>
    <row r="83" spans="2:3" ht="15" customHeight="1">
      <c r="B83" s="9"/>
      <c r="C83" s="9"/>
    </row>
    <row r="84" spans="2:3" ht="15" customHeight="1">
      <c r="B84" s="9"/>
      <c r="C84" s="9"/>
    </row>
    <row r="85" spans="2:3" ht="15" customHeight="1">
      <c r="B85" s="9"/>
      <c r="C85" s="9"/>
    </row>
    <row r="86" spans="2:3" ht="15" customHeight="1">
      <c r="B86" s="9"/>
      <c r="C86" s="9"/>
    </row>
    <row r="87" spans="2:3" ht="15" customHeight="1">
      <c r="B87" s="9"/>
      <c r="C87" s="9"/>
    </row>
    <row r="88" spans="2:3" ht="15" customHeight="1">
      <c r="B88" s="9"/>
      <c r="C88" s="9"/>
    </row>
    <row r="89" spans="2:3" ht="15" customHeight="1">
      <c r="B89" s="9"/>
      <c r="C89" s="9"/>
    </row>
    <row r="90" spans="2:3" ht="15" customHeight="1">
      <c r="B90" s="9"/>
      <c r="C90" s="9"/>
    </row>
    <row r="91" spans="2:3" ht="15" customHeight="1">
      <c r="B91" s="9"/>
      <c r="C91" s="9"/>
    </row>
    <row r="92" spans="2:3" ht="15" customHeight="1">
      <c r="B92" s="9"/>
      <c r="C92" s="9"/>
    </row>
    <row r="93" spans="2:3" ht="15" customHeight="1">
      <c r="B93" s="9"/>
      <c r="C93" s="9"/>
    </row>
    <row r="94" spans="2:3" ht="15" customHeight="1">
      <c r="B94" s="9"/>
      <c r="C94" s="9"/>
    </row>
    <row r="95" spans="2:3" ht="15" customHeight="1">
      <c r="B95" s="9"/>
      <c r="C95" s="9"/>
    </row>
    <row r="96" spans="2:3" ht="15" customHeight="1">
      <c r="B96" s="9"/>
      <c r="C96" s="9"/>
    </row>
    <row r="97" spans="2:3" ht="15" customHeight="1">
      <c r="B97" s="9"/>
      <c r="C97" s="9"/>
    </row>
    <row r="98" spans="2:3" ht="15" customHeight="1">
      <c r="B98" s="9"/>
      <c r="C98" s="9"/>
    </row>
    <row r="99" spans="2:3" ht="15" customHeight="1">
      <c r="B99" s="9"/>
      <c r="C99" s="9"/>
    </row>
    <row r="100" spans="2:3" ht="15" customHeight="1">
      <c r="B100" s="9"/>
      <c r="C100" s="9"/>
    </row>
    <row r="101" spans="2:3" ht="15" customHeight="1">
      <c r="B101" s="9"/>
      <c r="C101" s="9"/>
    </row>
    <row r="102" spans="2:3" ht="15" customHeight="1">
      <c r="B102" s="9"/>
      <c r="C102" s="9"/>
    </row>
    <row r="103" spans="2:3" ht="15" customHeight="1">
      <c r="B103" s="9"/>
      <c r="C103" s="9"/>
    </row>
    <row r="104" spans="2:3" ht="15" customHeight="1">
      <c r="B104" s="9"/>
      <c r="C104" s="9"/>
    </row>
    <row r="105" spans="2:3" ht="15" customHeight="1">
      <c r="B105" s="9"/>
      <c r="C105" s="9"/>
    </row>
    <row r="106" spans="2:3" ht="15" customHeight="1">
      <c r="B106" s="9"/>
      <c r="C106" s="9"/>
    </row>
    <row r="107" spans="2:3" ht="15" customHeight="1">
      <c r="B107" s="9"/>
      <c r="C107" s="9"/>
    </row>
    <row r="108" spans="2:3" ht="15" customHeight="1">
      <c r="B108" s="9"/>
      <c r="C108" s="9"/>
    </row>
    <row r="109" spans="2:3" ht="15" customHeight="1">
      <c r="B109" s="9"/>
      <c r="C109" s="9"/>
    </row>
    <row r="110" spans="2:3" ht="15" customHeight="1">
      <c r="B110" s="9"/>
      <c r="C110" s="9"/>
    </row>
    <row r="111" spans="2:3" ht="15" customHeight="1">
      <c r="B111" s="9"/>
      <c r="C111" s="9"/>
    </row>
    <row r="112" spans="2:3" ht="15" customHeight="1">
      <c r="B112" s="9"/>
      <c r="C112" s="9"/>
    </row>
    <row r="113" spans="2:3" ht="15" customHeight="1">
      <c r="B113" s="9"/>
      <c r="C113" s="9"/>
    </row>
    <row r="114" spans="2:3" ht="15" customHeight="1">
      <c r="B114" s="9"/>
      <c r="C114" s="9"/>
    </row>
    <row r="115" spans="2:3" ht="15" customHeight="1">
      <c r="B115" s="9"/>
      <c r="C115" s="9"/>
    </row>
    <row r="116" spans="2:3" ht="15" customHeight="1">
      <c r="B116" s="9"/>
      <c r="C116" s="9"/>
    </row>
    <row r="117" spans="2:3" ht="15" customHeight="1">
      <c r="B117" s="9"/>
      <c r="C117" s="9"/>
    </row>
    <row r="118" spans="2:3" ht="15" customHeight="1">
      <c r="B118" s="9"/>
      <c r="C118" s="9"/>
    </row>
    <row r="119" spans="2:3" ht="15" customHeight="1">
      <c r="B119" s="9"/>
      <c r="C119" s="9"/>
    </row>
    <row r="120" spans="2:3" ht="15" customHeight="1">
      <c r="B120" s="9"/>
      <c r="C120" s="9"/>
    </row>
    <row r="121" spans="2:3" ht="15" customHeight="1">
      <c r="B121" s="9"/>
      <c r="C121" s="9"/>
    </row>
    <row r="122" spans="2:3" ht="15" customHeight="1">
      <c r="B122" s="9"/>
      <c r="C122" s="9"/>
    </row>
    <row r="123" spans="2:3" ht="15" customHeight="1">
      <c r="B123" s="9"/>
      <c r="C123" s="9"/>
    </row>
    <row r="124" spans="2:3" ht="15" customHeight="1">
      <c r="B124" s="9"/>
      <c r="C124" s="9"/>
    </row>
    <row r="125" spans="2:3" ht="15" customHeight="1">
      <c r="B125" s="9"/>
      <c r="C125" s="9"/>
    </row>
    <row r="126" spans="2:3" ht="15" customHeight="1">
      <c r="B126" s="9"/>
      <c r="C126" s="9"/>
    </row>
    <row r="127" spans="2:3" ht="15" customHeight="1">
      <c r="B127" s="9"/>
      <c r="C127" s="9"/>
    </row>
    <row r="128" spans="2:3" ht="15" customHeight="1">
      <c r="B128" s="9"/>
      <c r="C128" s="9"/>
    </row>
    <row r="129" spans="2:3" ht="15" customHeight="1">
      <c r="B129" s="9"/>
      <c r="C129" s="9"/>
    </row>
    <row r="130" spans="2:3" ht="15" customHeight="1">
      <c r="B130" s="9"/>
      <c r="C130" s="9"/>
    </row>
    <row r="131" spans="2:3" ht="15" customHeight="1">
      <c r="B131" s="9"/>
      <c r="C131" s="9"/>
    </row>
    <row r="132" spans="2:3" ht="15" customHeight="1">
      <c r="B132" s="9"/>
      <c r="C132" s="9"/>
    </row>
    <row r="133" spans="2:3" ht="15" customHeight="1">
      <c r="B133" s="9"/>
      <c r="C133" s="9"/>
    </row>
    <row r="134" spans="2:3" ht="15" customHeight="1">
      <c r="B134" s="9"/>
      <c r="C134" s="9"/>
    </row>
    <row r="135" spans="2:3" ht="15" customHeight="1">
      <c r="B135" s="9"/>
      <c r="C135" s="9"/>
    </row>
    <row r="136" spans="2:3" ht="15" customHeight="1">
      <c r="B136" s="9"/>
      <c r="C136" s="9"/>
    </row>
    <row r="137" spans="2:3" ht="15" customHeight="1">
      <c r="B137" s="9"/>
      <c r="C137" s="9"/>
    </row>
    <row r="138" spans="2:3" ht="15" customHeight="1">
      <c r="B138" s="9"/>
      <c r="C138" s="9"/>
    </row>
    <row r="139" spans="2:3" ht="15" customHeight="1">
      <c r="B139" s="9"/>
      <c r="C139" s="9"/>
    </row>
    <row r="140" spans="2:3" ht="15" customHeight="1">
      <c r="B140" s="9"/>
      <c r="C140" s="9"/>
    </row>
    <row r="141" spans="2:3" ht="15" customHeight="1">
      <c r="B141" s="9"/>
      <c r="C141" s="9"/>
    </row>
    <row r="142" spans="2:3" ht="15" customHeight="1">
      <c r="B142" s="9"/>
      <c r="C142" s="9"/>
    </row>
    <row r="143" spans="2:3" ht="15" customHeight="1">
      <c r="B143" s="9"/>
      <c r="C143" s="9"/>
    </row>
    <row r="144" spans="2:3" ht="15" customHeight="1">
      <c r="B144" s="9"/>
      <c r="C144" s="9"/>
    </row>
    <row r="145" spans="2:3" ht="15" customHeight="1">
      <c r="B145" s="9"/>
      <c r="C145" s="9"/>
    </row>
    <row r="146" spans="2:3" ht="15" customHeight="1">
      <c r="B146" s="9"/>
      <c r="C146" s="9"/>
    </row>
    <row r="147" spans="2:3" ht="15" customHeight="1">
      <c r="B147" s="9"/>
      <c r="C147" s="9"/>
    </row>
    <row r="148" spans="2:3" ht="15" customHeight="1">
      <c r="B148" s="9"/>
      <c r="C148" s="9"/>
    </row>
    <row r="149" spans="2:3" ht="15" customHeight="1">
      <c r="B149" s="9"/>
      <c r="C149" s="9"/>
    </row>
    <row r="150" spans="2:3" ht="15" customHeight="1">
      <c r="B150" s="9"/>
      <c r="C150" s="9"/>
    </row>
    <row r="151" spans="2:3" ht="15" customHeight="1">
      <c r="B151" s="9"/>
      <c r="C151" s="9"/>
    </row>
    <row r="152" spans="2:3" ht="15" customHeight="1">
      <c r="B152" s="9"/>
      <c r="C152" s="9"/>
    </row>
    <row r="153" spans="2:3" ht="15" customHeight="1">
      <c r="B153" s="9"/>
      <c r="C153" s="9"/>
    </row>
    <row r="154" spans="2:3" ht="15" customHeight="1">
      <c r="B154" s="9"/>
      <c r="C154" s="9"/>
    </row>
    <row r="155" spans="2:3" ht="15" customHeight="1">
      <c r="B155" s="9"/>
      <c r="C155" s="9"/>
    </row>
    <row r="156" spans="2:3" ht="15" customHeight="1">
      <c r="B156" s="9"/>
      <c r="C156" s="9"/>
    </row>
    <row r="157" spans="2:3" ht="15" customHeight="1">
      <c r="B157" s="9"/>
      <c r="C157" s="9"/>
    </row>
    <row r="158" spans="2:3" ht="15" customHeight="1">
      <c r="B158" s="9"/>
      <c r="C158" s="9"/>
    </row>
    <row r="159" spans="2:3" ht="15" customHeight="1">
      <c r="B159" s="9"/>
      <c r="C159" s="9"/>
    </row>
    <row r="160" spans="2:3" ht="15" customHeight="1">
      <c r="B160" s="9"/>
      <c r="C160" s="9"/>
    </row>
    <row r="161" spans="2:3" ht="15" customHeight="1">
      <c r="B161" s="9"/>
      <c r="C161" s="9"/>
    </row>
    <row r="162" spans="2:3" ht="15" customHeight="1">
      <c r="B162" s="9"/>
      <c r="C162" s="9"/>
    </row>
    <row r="163" spans="2:3" ht="15" customHeight="1">
      <c r="B163" s="9"/>
      <c r="C163" s="9"/>
    </row>
    <row r="164" spans="2:3" ht="15" customHeight="1">
      <c r="B164" s="9"/>
      <c r="C164" s="9"/>
    </row>
    <row r="165" spans="2:3" ht="15" customHeight="1">
      <c r="B165" s="9"/>
      <c r="C165" s="9"/>
    </row>
    <row r="166" spans="2:3" ht="15" customHeight="1">
      <c r="B166" s="9"/>
      <c r="C166" s="9"/>
    </row>
    <row r="167" spans="2:3" ht="15" customHeight="1">
      <c r="B167" s="9"/>
      <c r="C167" s="9"/>
    </row>
    <row r="168" spans="2:3" ht="15" customHeight="1">
      <c r="B168" s="9"/>
      <c r="C168" s="9"/>
    </row>
    <row r="169" spans="2:3" ht="15" customHeight="1">
      <c r="B169" s="9"/>
      <c r="C169" s="9"/>
    </row>
    <row r="170" spans="2:3" ht="15" customHeight="1">
      <c r="B170" s="9"/>
      <c r="C170" s="9"/>
    </row>
    <row r="171" spans="2:3" ht="15" customHeight="1">
      <c r="B171" s="9"/>
      <c r="C171" s="9"/>
    </row>
    <row r="172" spans="2:3" ht="15" customHeight="1">
      <c r="B172" s="9"/>
      <c r="C172" s="9"/>
    </row>
    <row r="173" spans="2:3" ht="15" customHeight="1">
      <c r="B173" s="9"/>
      <c r="C173" s="9"/>
    </row>
    <row r="174" spans="2:3" ht="15" customHeight="1">
      <c r="B174" s="9"/>
      <c r="C174" s="9"/>
    </row>
    <row r="175" spans="2:3" ht="15" customHeight="1">
      <c r="B175" s="9"/>
      <c r="C175" s="9"/>
    </row>
    <row r="176" spans="2:3" ht="15" customHeight="1">
      <c r="B176" s="9"/>
      <c r="C176" s="9"/>
    </row>
    <row r="177" spans="2:3" ht="15" customHeight="1">
      <c r="B177" s="9"/>
      <c r="C177" s="9"/>
    </row>
    <row r="178" spans="2:3" ht="15" customHeight="1">
      <c r="B178" s="9"/>
      <c r="C178" s="9"/>
    </row>
    <row r="179" spans="2:3" ht="15" customHeight="1">
      <c r="B179" s="9"/>
      <c r="C179" s="9"/>
    </row>
    <row r="180" spans="2:3" ht="15" customHeight="1">
      <c r="B180" s="9"/>
      <c r="C180" s="9"/>
    </row>
    <row r="181" spans="2:3" ht="15" customHeight="1">
      <c r="B181" s="9"/>
      <c r="C181" s="9"/>
    </row>
    <row r="182" spans="2:3" ht="15" customHeight="1">
      <c r="B182" s="9"/>
      <c r="C182" s="9"/>
    </row>
    <row r="183" spans="2:3" ht="15" customHeight="1">
      <c r="B183" s="9"/>
      <c r="C183" s="9"/>
    </row>
    <row r="184" spans="2:3" ht="15" customHeight="1">
      <c r="B184" s="9"/>
      <c r="C184" s="9"/>
    </row>
    <row r="185" spans="2:3" ht="15" customHeight="1">
      <c r="B185" s="9"/>
      <c r="C185" s="9"/>
    </row>
    <row r="186" spans="2:3" ht="15" customHeight="1">
      <c r="B186" s="9"/>
      <c r="C186" s="9"/>
    </row>
    <row r="187" spans="2:3" ht="15" customHeight="1">
      <c r="B187" s="9"/>
      <c r="C187" s="9"/>
    </row>
    <row r="188" spans="2:3" ht="15" customHeight="1">
      <c r="B188" s="9"/>
      <c r="C188" s="9"/>
    </row>
    <row r="189" spans="2:3" ht="15" customHeight="1">
      <c r="B189" s="9"/>
      <c r="C189" s="9"/>
    </row>
    <row r="190" spans="2:3" ht="15" customHeight="1">
      <c r="B190" s="9"/>
      <c r="C190" s="9"/>
    </row>
    <row r="191" spans="2:3" ht="15" customHeight="1">
      <c r="B191" s="9"/>
      <c r="C191" s="9"/>
    </row>
    <row r="192" spans="2:3" ht="15" customHeight="1">
      <c r="B192" s="9"/>
      <c r="C192" s="9"/>
    </row>
    <row r="193" spans="2:3" ht="15" customHeight="1">
      <c r="B193" s="9"/>
      <c r="C193" s="9"/>
    </row>
    <row r="194" spans="2:3" ht="15" customHeight="1">
      <c r="B194" s="9"/>
      <c r="C194" s="9"/>
    </row>
    <row r="195" spans="2:3" ht="15" customHeight="1">
      <c r="B195" s="9"/>
      <c r="C195" s="9"/>
    </row>
    <row r="196" spans="2:3" ht="15" customHeight="1">
      <c r="B196" s="9"/>
      <c r="C196" s="9"/>
    </row>
    <row r="197" spans="2:3" ht="15" customHeight="1">
      <c r="B197" s="9"/>
      <c r="C197" s="9"/>
    </row>
    <row r="198" spans="2:3" ht="15" customHeight="1">
      <c r="B198" s="9"/>
      <c r="C198" s="9"/>
    </row>
    <row r="199" spans="2:3" ht="15" customHeight="1">
      <c r="B199" s="9"/>
      <c r="C199" s="9"/>
    </row>
    <row r="200" spans="2:3" ht="15" customHeight="1">
      <c r="B200" s="9"/>
      <c r="C200" s="9"/>
    </row>
    <row r="201" spans="2:3" ht="15" customHeight="1">
      <c r="B201" s="9"/>
      <c r="C201" s="9"/>
    </row>
    <row r="202" spans="2:3" ht="15" customHeight="1">
      <c r="B202" s="9"/>
      <c r="C202" s="9"/>
    </row>
    <row r="203" spans="2:3" ht="15" customHeight="1">
      <c r="B203" s="9"/>
      <c r="C203" s="9"/>
    </row>
    <row r="204" spans="2:3" ht="15" customHeight="1">
      <c r="B204" s="9"/>
      <c r="C204" s="9"/>
    </row>
    <row r="205" spans="2:3" ht="15" customHeight="1">
      <c r="B205" s="9"/>
      <c r="C205" s="9"/>
    </row>
    <row r="206" spans="2:3" ht="15" customHeight="1">
      <c r="B206" s="9"/>
      <c r="C206"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33" style="32" customWidth="1"/>
    <col min="3" max="3" width="26.36328125" style="36" customWidth="1"/>
    <col min="4" max="4" width="12.81640625" style="9" customWidth="1"/>
    <col min="5" max="10" width="11.26953125" style="9" customWidth="1"/>
    <col min="11" max="16384" width="11.26953125" style="9"/>
  </cols>
  <sheetData>
    <row r="1" spans="1:4" ht="15" customHeight="1">
      <c r="A1" s="11" t="s">
        <v>2</v>
      </c>
    </row>
    <row r="3" spans="1:4" ht="15" customHeight="1">
      <c r="A3" s="10" t="s">
        <v>225</v>
      </c>
    </row>
    <row r="5" spans="1:4" ht="15" customHeight="1">
      <c r="A5" s="9" t="s">
        <v>228</v>
      </c>
    </row>
    <row r="6" spans="1:4" ht="15" customHeight="1">
      <c r="A6" s="9" t="s">
        <v>8</v>
      </c>
    </row>
    <row r="7" spans="1:4" ht="15" customHeight="1" thickBot="1">
      <c r="A7" s="12"/>
      <c r="B7" s="33"/>
      <c r="C7" s="37"/>
      <c r="D7" s="12"/>
    </row>
    <row r="8" spans="1:4" ht="15" customHeight="1" thickTop="1">
      <c r="A8" s="13" t="s">
        <v>6</v>
      </c>
      <c r="B8" s="34" t="s">
        <v>227</v>
      </c>
      <c r="C8" s="38" t="s">
        <v>226</v>
      </c>
      <c r="D8" s="13" t="s">
        <v>1</v>
      </c>
    </row>
    <row r="9" spans="1:4" ht="15" customHeight="1">
      <c r="A9" s="18" t="s">
        <v>32</v>
      </c>
      <c r="B9" s="15">
        <f>(C10-C9)</f>
        <v>186</v>
      </c>
      <c r="C9" s="36">
        <v>507</v>
      </c>
      <c r="D9" s="18" t="s">
        <v>32</v>
      </c>
    </row>
    <row r="10" spans="1:4" ht="15" customHeight="1">
      <c r="A10" s="18" t="s">
        <v>33</v>
      </c>
      <c r="B10" s="15">
        <f>(C11-C9)/2</f>
        <v>192</v>
      </c>
      <c r="C10" s="36">
        <v>693</v>
      </c>
      <c r="D10" s="18"/>
    </row>
    <row r="11" spans="1:4" ht="15" customHeight="1">
      <c r="A11" s="18" t="s">
        <v>34</v>
      </c>
      <c r="B11" s="15">
        <f t="shared" ref="B11:B51" si="0">(C12-C10)/2</f>
        <v>143.5</v>
      </c>
      <c r="C11" s="36">
        <v>891</v>
      </c>
      <c r="D11" s="18"/>
    </row>
    <row r="12" spans="1:4" ht="15" customHeight="1">
      <c r="A12" s="18" t="s">
        <v>35</v>
      </c>
      <c r="B12" s="15">
        <f t="shared" si="0"/>
        <v>72</v>
      </c>
      <c r="C12" s="36">
        <v>980</v>
      </c>
      <c r="D12" s="18" t="s">
        <v>35</v>
      </c>
    </row>
    <row r="13" spans="1:4" ht="15" customHeight="1">
      <c r="A13" s="18" t="s">
        <v>36</v>
      </c>
      <c r="B13" s="15">
        <f t="shared" si="0"/>
        <v>97</v>
      </c>
      <c r="C13" s="36">
        <v>1035</v>
      </c>
      <c r="D13" s="18"/>
    </row>
    <row r="14" spans="1:4" ht="15" customHeight="1">
      <c r="A14" s="18" t="s">
        <v>37</v>
      </c>
      <c r="B14" s="15">
        <f t="shared" si="0"/>
        <v>105</v>
      </c>
      <c r="C14" s="36">
        <v>1174</v>
      </c>
      <c r="D14" s="18"/>
    </row>
    <row r="15" spans="1:4" ht="15" customHeight="1">
      <c r="A15" s="18" t="s">
        <v>38</v>
      </c>
      <c r="B15" s="15">
        <f t="shared" si="0"/>
        <v>94.5</v>
      </c>
      <c r="C15" s="36">
        <v>1245</v>
      </c>
      <c r="D15" s="18"/>
    </row>
    <row r="16" spans="1:4" ht="15" customHeight="1">
      <c r="A16" s="18" t="s">
        <v>39</v>
      </c>
      <c r="B16" s="15">
        <f t="shared" si="0"/>
        <v>116.5</v>
      </c>
      <c r="C16" s="36">
        <v>1363</v>
      </c>
      <c r="D16" s="18"/>
    </row>
    <row r="17" spans="1:4" ht="15" customHeight="1">
      <c r="A17" s="18" t="s">
        <v>40</v>
      </c>
      <c r="B17" s="15">
        <f t="shared" si="0"/>
        <v>138.5</v>
      </c>
      <c r="C17" s="36">
        <v>1478</v>
      </c>
      <c r="D17" s="18"/>
    </row>
    <row r="18" spans="1:4" ht="15" customHeight="1">
      <c r="A18" s="18" t="s">
        <v>41</v>
      </c>
      <c r="B18" s="15">
        <f t="shared" si="0"/>
        <v>191</v>
      </c>
      <c r="C18" s="36">
        <v>1640</v>
      </c>
      <c r="D18" s="18"/>
    </row>
    <row r="19" spans="1:4" ht="15" customHeight="1">
      <c r="A19" s="18" t="s">
        <v>42</v>
      </c>
      <c r="B19" s="15">
        <f t="shared" si="0"/>
        <v>179.5</v>
      </c>
      <c r="C19" s="36">
        <v>1860</v>
      </c>
      <c r="D19" s="18"/>
    </row>
    <row r="20" spans="1:4" ht="15" customHeight="1">
      <c r="A20" s="18" t="s">
        <v>43</v>
      </c>
      <c r="B20" s="15">
        <f t="shared" si="0"/>
        <v>117.5</v>
      </c>
      <c r="C20" s="36">
        <v>1999</v>
      </c>
      <c r="D20" s="18" t="s">
        <v>43</v>
      </c>
    </row>
    <row r="21" spans="1:4" ht="15" customHeight="1">
      <c r="A21" s="18" t="s">
        <v>44</v>
      </c>
      <c r="B21" s="15">
        <f t="shared" si="0"/>
        <v>149.5</v>
      </c>
      <c r="C21" s="36">
        <v>2095</v>
      </c>
      <c r="D21" s="18"/>
    </row>
    <row r="22" spans="1:4" ht="15" customHeight="1">
      <c r="A22" s="18" t="s">
        <v>45</v>
      </c>
      <c r="B22" s="15">
        <f t="shared" si="0"/>
        <v>177.5</v>
      </c>
      <c r="C22" s="36">
        <v>2298</v>
      </c>
      <c r="D22" s="18"/>
    </row>
    <row r="23" spans="1:4" ht="15" customHeight="1">
      <c r="A23" s="18" t="s">
        <v>46</v>
      </c>
      <c r="B23" s="15">
        <f t="shared" si="0"/>
        <v>153.5</v>
      </c>
      <c r="C23" s="36">
        <v>2450</v>
      </c>
      <c r="D23" s="18"/>
    </row>
    <row r="24" spans="1:4" ht="15" customHeight="1">
      <c r="A24" s="18" t="s">
        <v>47</v>
      </c>
      <c r="B24" s="15">
        <f t="shared" si="0"/>
        <v>168</v>
      </c>
      <c r="C24" s="36">
        <v>2605</v>
      </c>
      <c r="D24" s="18"/>
    </row>
    <row r="25" spans="1:4" ht="15" customHeight="1">
      <c r="A25" s="18" t="s">
        <v>48</v>
      </c>
      <c r="B25" s="15">
        <f t="shared" si="0"/>
        <v>194.5</v>
      </c>
      <c r="C25" s="36">
        <v>2786</v>
      </c>
      <c r="D25" s="18"/>
    </row>
    <row r="26" spans="1:4" ht="15" customHeight="1">
      <c r="A26" s="18" t="s">
        <v>49</v>
      </c>
      <c r="B26" s="15">
        <f t="shared" si="0"/>
        <v>276</v>
      </c>
      <c r="C26" s="36">
        <v>2994</v>
      </c>
      <c r="D26" s="18" t="s">
        <v>49</v>
      </c>
    </row>
    <row r="27" spans="1:4" ht="15" customHeight="1">
      <c r="A27" s="18" t="s">
        <v>50</v>
      </c>
      <c r="B27" s="15">
        <f t="shared" si="0"/>
        <v>245</v>
      </c>
      <c r="C27" s="36">
        <v>3338</v>
      </c>
      <c r="D27" s="18"/>
    </row>
    <row r="28" spans="1:4" ht="15" customHeight="1">
      <c r="A28" s="18" t="s">
        <v>51</v>
      </c>
      <c r="B28" s="15">
        <f t="shared" si="0"/>
        <v>161</v>
      </c>
      <c r="C28" s="36">
        <v>3484</v>
      </c>
      <c r="D28" s="18" t="s">
        <v>51</v>
      </c>
    </row>
    <row r="29" spans="1:4" ht="15" customHeight="1">
      <c r="A29" s="18" t="s">
        <v>52</v>
      </c>
      <c r="B29" s="15">
        <f t="shared" si="0"/>
        <v>246.5</v>
      </c>
      <c r="C29" s="36">
        <v>3660</v>
      </c>
      <c r="D29" s="18"/>
    </row>
    <row r="30" spans="1:4" ht="15" customHeight="1">
      <c r="A30" s="18" t="s">
        <v>53</v>
      </c>
      <c r="B30" s="15">
        <f t="shared" si="0"/>
        <v>342</v>
      </c>
      <c r="C30" s="36">
        <v>3977</v>
      </c>
      <c r="D30" s="18" t="s">
        <v>53</v>
      </c>
    </row>
    <row r="31" spans="1:4" ht="15" customHeight="1">
      <c r="A31" s="18" t="s">
        <v>54</v>
      </c>
      <c r="B31" s="15">
        <f t="shared" si="0"/>
        <v>296.5</v>
      </c>
      <c r="C31" s="36">
        <v>4344</v>
      </c>
      <c r="D31" s="18"/>
    </row>
    <row r="32" spans="1:4" ht="15" customHeight="1">
      <c r="A32" s="18" t="s">
        <v>55</v>
      </c>
      <c r="B32" s="15">
        <f t="shared" si="0"/>
        <v>228</v>
      </c>
      <c r="C32" s="36">
        <v>4570</v>
      </c>
      <c r="D32" s="18"/>
    </row>
    <row r="33" spans="1:4" ht="15" customHeight="1">
      <c r="A33" s="18" t="s">
        <v>56</v>
      </c>
      <c r="B33" s="15">
        <f t="shared" si="0"/>
        <v>262</v>
      </c>
      <c r="C33" s="36">
        <v>4800</v>
      </c>
      <c r="D33" s="18"/>
    </row>
    <row r="34" spans="1:4" ht="15" customHeight="1">
      <c r="A34" s="18" t="s">
        <v>57</v>
      </c>
      <c r="B34" s="15">
        <f t="shared" si="0"/>
        <v>260.5</v>
      </c>
      <c r="C34" s="36">
        <v>5094</v>
      </c>
      <c r="D34" s="18"/>
    </row>
    <row r="35" spans="1:4" ht="15" customHeight="1">
      <c r="A35" s="18" t="s">
        <v>58</v>
      </c>
      <c r="B35" s="15">
        <f t="shared" si="0"/>
        <v>253</v>
      </c>
      <c r="C35" s="36">
        <v>5321</v>
      </c>
      <c r="D35" s="18" t="s">
        <v>58</v>
      </c>
    </row>
    <row r="36" spans="1:4" ht="15" customHeight="1">
      <c r="A36" s="18" t="s">
        <v>59</v>
      </c>
      <c r="B36" s="15">
        <f t="shared" si="0"/>
        <v>455.5</v>
      </c>
      <c r="C36" s="36">
        <v>5600</v>
      </c>
      <c r="D36" s="18" t="s">
        <v>59</v>
      </c>
    </row>
    <row r="37" spans="1:4" ht="15" customHeight="1">
      <c r="A37" s="18" t="s">
        <v>60</v>
      </c>
      <c r="B37" s="15">
        <f t="shared" si="0"/>
        <v>408.5</v>
      </c>
      <c r="C37" s="36">
        <v>6232</v>
      </c>
      <c r="D37" s="18"/>
    </row>
    <row r="38" spans="1:4" ht="15" customHeight="1">
      <c r="A38" s="19" t="s">
        <v>61</v>
      </c>
      <c r="B38" s="15">
        <f t="shared" si="0"/>
        <v>253</v>
      </c>
      <c r="C38" s="36">
        <v>6417</v>
      </c>
      <c r="D38" s="19" t="s">
        <v>61</v>
      </c>
    </row>
    <row r="39" spans="1:4" ht="15" customHeight="1">
      <c r="A39" s="19" t="s">
        <v>62</v>
      </c>
      <c r="B39" s="15">
        <f t="shared" si="0"/>
        <v>332.5</v>
      </c>
      <c r="C39" s="36">
        <v>6738</v>
      </c>
      <c r="D39" s="19"/>
    </row>
    <row r="40" spans="1:4" ht="15" customHeight="1">
      <c r="A40" s="9" t="s">
        <v>63</v>
      </c>
      <c r="B40" s="15">
        <f t="shared" si="0"/>
        <v>366</v>
      </c>
      <c r="C40" s="36">
        <v>7082</v>
      </c>
      <c r="D40" s="9" t="s">
        <v>63</v>
      </c>
    </row>
    <row r="41" spans="1:4" ht="15" customHeight="1">
      <c r="A41" s="9" t="s">
        <v>64</v>
      </c>
      <c r="B41" s="15">
        <f t="shared" si="0"/>
        <v>484</v>
      </c>
      <c r="C41" s="36">
        <v>7470</v>
      </c>
      <c r="D41" s="9" t="s">
        <v>64</v>
      </c>
    </row>
    <row r="42" spans="1:4" ht="15" customHeight="1">
      <c r="A42" s="9" t="s">
        <v>65</v>
      </c>
      <c r="B42" s="15">
        <f t="shared" si="0"/>
        <v>575</v>
      </c>
      <c r="C42" s="36">
        <v>8050</v>
      </c>
      <c r="D42" s="9" t="s">
        <v>65</v>
      </c>
    </row>
    <row r="43" spans="1:4" ht="15" customHeight="1">
      <c r="A43" s="9" t="s">
        <v>66</v>
      </c>
      <c r="B43" s="15">
        <f t="shared" si="0"/>
        <v>540.5</v>
      </c>
      <c r="C43" s="36">
        <v>8620</v>
      </c>
      <c r="D43" s="9" t="s">
        <v>66</v>
      </c>
    </row>
    <row r="44" spans="1:4" ht="15" customHeight="1">
      <c r="A44" s="9" t="s">
        <v>67</v>
      </c>
      <c r="B44" s="15">
        <f t="shared" si="0"/>
        <v>615</v>
      </c>
      <c r="C44" s="36">
        <v>9131</v>
      </c>
      <c r="D44" s="9" t="s">
        <v>67</v>
      </c>
    </row>
    <row r="45" spans="1:4" ht="15" customHeight="1">
      <c r="A45" s="9" t="s">
        <v>68</v>
      </c>
      <c r="B45" s="15">
        <f t="shared" si="0"/>
        <v>854.5</v>
      </c>
      <c r="C45" s="36">
        <v>9850</v>
      </c>
      <c r="D45" s="9" t="s">
        <v>68</v>
      </c>
    </row>
    <row r="46" spans="1:4" ht="15" customHeight="1">
      <c r="A46" s="9" t="s">
        <v>69</v>
      </c>
      <c r="B46" s="15">
        <f t="shared" si="0"/>
        <v>1032.5</v>
      </c>
      <c r="C46" s="36">
        <v>10840</v>
      </c>
      <c r="D46" s="9" t="s">
        <v>69</v>
      </c>
    </row>
    <row r="47" spans="1:4" ht="15" customHeight="1">
      <c r="A47" s="9" t="s">
        <v>70</v>
      </c>
      <c r="B47" s="15">
        <f t="shared" si="0"/>
        <v>818</v>
      </c>
      <c r="C47" s="36">
        <v>11915</v>
      </c>
      <c r="D47" s="9" t="s">
        <v>70</v>
      </c>
    </row>
    <row r="48" spans="1:4" ht="15" customHeight="1">
      <c r="A48" s="9" t="s">
        <v>71</v>
      </c>
      <c r="B48" s="15">
        <f t="shared" si="0"/>
        <v>612.5</v>
      </c>
      <c r="C48" s="36">
        <v>12476</v>
      </c>
      <c r="D48" s="9" t="s">
        <v>71</v>
      </c>
    </row>
    <row r="49" spans="1:4" ht="15" customHeight="1">
      <c r="A49" s="9" t="s">
        <v>72</v>
      </c>
      <c r="B49" s="15">
        <f t="shared" si="0"/>
        <v>754</v>
      </c>
      <c r="C49" s="36">
        <v>13140</v>
      </c>
      <c r="D49" s="9" t="s">
        <v>72</v>
      </c>
    </row>
    <row r="50" spans="1:4" ht="15" customHeight="1">
      <c r="A50" s="9" t="s">
        <v>73</v>
      </c>
      <c r="B50" s="15">
        <f t="shared" si="0"/>
        <v>775</v>
      </c>
      <c r="C50" s="36">
        <v>13984</v>
      </c>
      <c r="D50" s="9" t="s">
        <v>73</v>
      </c>
    </row>
    <row r="51" spans="1:4" ht="15" customHeight="1">
      <c r="A51" s="9" t="s">
        <v>74</v>
      </c>
      <c r="B51" s="15">
        <f t="shared" si="0"/>
        <v>708</v>
      </c>
      <c r="C51" s="36">
        <v>14690</v>
      </c>
      <c r="D51" s="9" t="s">
        <v>74</v>
      </c>
    </row>
    <row r="52" spans="1:4" ht="15" customHeight="1" thickBot="1">
      <c r="A52" s="12" t="s">
        <v>75</v>
      </c>
      <c r="B52" s="16">
        <f>C52-C51</f>
        <v>710</v>
      </c>
      <c r="C52" s="37">
        <v>15400</v>
      </c>
      <c r="D52" s="12" t="s">
        <v>75</v>
      </c>
    </row>
    <row r="53"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zoomScaleNormal="100" workbookViewId="0"/>
  </sheetViews>
  <sheetFormatPr defaultRowHeight="13.2"/>
  <cols>
    <col min="1" max="1" width="4.36328125" style="2" customWidth="1"/>
    <col min="2" max="2" width="80.81640625" style="2" customWidth="1"/>
    <col min="3" max="3" width="49" style="3" customWidth="1"/>
    <col min="4" max="16384" width="8.7265625" style="2"/>
  </cols>
  <sheetData>
    <row r="1" spans="1:3" s="9" customFormat="1" ht="15" customHeight="1">
      <c r="A1" s="11" t="s">
        <v>2</v>
      </c>
    </row>
    <row r="2" spans="1:3" ht="13.8" thickBot="1">
      <c r="B2" s="4"/>
      <c r="C2" s="2"/>
    </row>
    <row r="3" spans="1:3" ht="40.799999999999997" customHeight="1" thickTop="1">
      <c r="B3" s="5" t="s">
        <v>7</v>
      </c>
      <c r="C3" s="2"/>
    </row>
    <row r="4" spans="1:3">
      <c r="C4" s="2"/>
    </row>
    <row r="5" spans="1:3" ht="105.6">
      <c r="B5" s="3" t="s">
        <v>252</v>
      </c>
    </row>
    <row r="6" spans="1:3" ht="13.8" thickBot="1">
      <c r="B6" s="4"/>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28.26953125" style="15" customWidth="1"/>
    <col min="3" max="3" width="21.36328125" style="9" customWidth="1"/>
    <col min="4" max="4" width="12.81640625" style="9" customWidth="1"/>
    <col min="5" max="10" width="11.26953125" style="9" customWidth="1"/>
    <col min="11" max="16384" width="11.26953125" style="9"/>
  </cols>
  <sheetData>
    <row r="1" spans="1:4" ht="15" customHeight="1">
      <c r="A1" s="11" t="s">
        <v>2</v>
      </c>
    </row>
    <row r="3" spans="1:4" ht="15" customHeight="1">
      <c r="A3" s="10" t="s">
        <v>204</v>
      </c>
    </row>
    <row r="5" spans="1:4" ht="15" customHeight="1">
      <c r="A5" s="9" t="s">
        <v>11</v>
      </c>
    </row>
    <row r="6" spans="1:4" ht="15" customHeight="1">
      <c r="A6" s="9" t="s">
        <v>8</v>
      </c>
    </row>
    <row r="7" spans="1:4" ht="15" customHeight="1" thickBot="1">
      <c r="A7" s="12"/>
      <c r="B7" s="16"/>
      <c r="C7" s="12"/>
      <c r="D7" s="12"/>
    </row>
    <row r="8" spans="1:4" ht="15" customHeight="1" thickTop="1">
      <c r="A8" s="13" t="s">
        <v>6</v>
      </c>
      <c r="B8" s="17" t="s">
        <v>10</v>
      </c>
      <c r="C8" s="13" t="s">
        <v>9</v>
      </c>
      <c r="D8" s="13" t="s">
        <v>1</v>
      </c>
    </row>
    <row r="9" spans="1:4" ht="15" customHeight="1">
      <c r="A9" s="18" t="s">
        <v>12</v>
      </c>
      <c r="B9" s="25">
        <f>C10-C9</f>
        <v>-19</v>
      </c>
      <c r="C9" s="20">
        <v>641</v>
      </c>
      <c r="D9" s="22"/>
    </row>
    <row r="10" spans="1:4" ht="15" customHeight="1">
      <c r="A10" s="18" t="s">
        <v>13</v>
      </c>
      <c r="B10" s="15">
        <f>(C11-C9)/2</f>
        <v>21.5</v>
      </c>
      <c r="C10" s="20">
        <v>622</v>
      </c>
      <c r="D10" s="20" t="s">
        <v>76</v>
      </c>
    </row>
    <row r="11" spans="1:4" ht="15" customHeight="1">
      <c r="A11" s="18" t="s">
        <v>14</v>
      </c>
      <c r="B11" s="15">
        <f t="shared" ref="B11:B71" si="0">(C12-C10)/2</f>
        <v>41</v>
      </c>
      <c r="C11" s="20">
        <v>684</v>
      </c>
      <c r="D11" s="20" t="s">
        <v>0</v>
      </c>
    </row>
    <row r="12" spans="1:4" ht="15" customHeight="1">
      <c r="A12" s="18" t="s">
        <v>15</v>
      </c>
      <c r="B12" s="15">
        <f t="shared" si="0"/>
        <v>18</v>
      </c>
      <c r="C12" s="20">
        <v>704</v>
      </c>
      <c r="D12" s="20"/>
    </row>
    <row r="13" spans="1:4" ht="15" customHeight="1">
      <c r="A13" s="18" t="s">
        <v>16</v>
      </c>
      <c r="B13" s="15">
        <f t="shared" si="0"/>
        <v>19.5</v>
      </c>
      <c r="C13" s="20">
        <v>720</v>
      </c>
      <c r="D13" s="20"/>
    </row>
    <row r="14" spans="1:4" ht="15" customHeight="1">
      <c r="A14" s="18" t="s">
        <v>17</v>
      </c>
      <c r="B14" s="15">
        <f t="shared" si="0"/>
        <v>15.5</v>
      </c>
      <c r="C14" s="20">
        <v>743</v>
      </c>
      <c r="D14" s="20"/>
    </row>
    <row r="15" spans="1:4" ht="15" customHeight="1">
      <c r="A15" s="18" t="s">
        <v>18</v>
      </c>
      <c r="B15" s="15">
        <f t="shared" si="0"/>
        <v>-7.5</v>
      </c>
      <c r="C15" s="20">
        <v>751</v>
      </c>
      <c r="D15" s="20"/>
    </row>
    <row r="16" spans="1:4" ht="15" customHeight="1">
      <c r="A16" s="18" t="s">
        <v>19</v>
      </c>
      <c r="B16" s="15">
        <f t="shared" si="0"/>
        <v>-13</v>
      </c>
      <c r="C16" s="20">
        <v>728</v>
      </c>
      <c r="D16" s="20"/>
    </row>
    <row r="17" spans="1:4" ht="15" customHeight="1">
      <c r="A17" s="18" t="s">
        <v>20</v>
      </c>
      <c r="B17" s="15">
        <f t="shared" si="0"/>
        <v>23</v>
      </c>
      <c r="C17" s="20">
        <v>725</v>
      </c>
      <c r="D17" s="20"/>
    </row>
    <row r="18" spans="1:4" ht="15" customHeight="1">
      <c r="A18" s="18" t="s">
        <v>21</v>
      </c>
      <c r="B18" s="15">
        <f t="shared" si="0"/>
        <v>52.5</v>
      </c>
      <c r="C18" s="20">
        <v>774</v>
      </c>
      <c r="D18" s="20" t="s">
        <v>77</v>
      </c>
    </row>
    <row r="19" spans="1:4" ht="15" customHeight="1">
      <c r="A19" s="18" t="s">
        <v>22</v>
      </c>
      <c r="B19" s="15">
        <f t="shared" si="0"/>
        <v>9</v>
      </c>
      <c r="C19" s="20">
        <v>830</v>
      </c>
      <c r="D19" s="20"/>
    </row>
    <row r="20" spans="1:4" ht="15" customHeight="1">
      <c r="A20" s="18" t="s">
        <v>23</v>
      </c>
      <c r="B20" s="15">
        <f t="shared" si="0"/>
        <v>-21</v>
      </c>
      <c r="C20" s="20">
        <v>792</v>
      </c>
      <c r="D20" s="20"/>
    </row>
    <row r="21" spans="1:4" ht="15" customHeight="1">
      <c r="A21" s="18" t="s">
        <v>24</v>
      </c>
      <c r="B21" s="15">
        <f t="shared" si="0"/>
        <v>2</v>
      </c>
      <c r="C21" s="20">
        <v>788</v>
      </c>
      <c r="D21" s="20"/>
    </row>
    <row r="22" spans="1:4" ht="15" customHeight="1">
      <c r="A22" s="18" t="s">
        <v>25</v>
      </c>
      <c r="B22" s="15">
        <f t="shared" si="0"/>
        <v>16.5</v>
      </c>
      <c r="C22" s="20">
        <v>796</v>
      </c>
      <c r="D22" s="20" t="s">
        <v>0</v>
      </c>
    </row>
    <row r="23" spans="1:4" ht="15" customHeight="1">
      <c r="A23" s="18" t="s">
        <v>26</v>
      </c>
      <c r="B23" s="15">
        <f t="shared" si="0"/>
        <v>12.5</v>
      </c>
      <c r="C23" s="20">
        <v>821</v>
      </c>
      <c r="D23" s="20" t="s">
        <v>0</v>
      </c>
    </row>
    <row r="24" spans="1:4" ht="15" customHeight="1">
      <c r="A24" s="18" t="s">
        <v>27</v>
      </c>
      <c r="B24" s="15">
        <f t="shared" si="0"/>
        <v>-13.5</v>
      </c>
      <c r="C24" s="20">
        <v>821</v>
      </c>
      <c r="D24" s="20" t="s">
        <v>78</v>
      </c>
    </row>
    <row r="25" spans="1:4" ht="15" customHeight="1">
      <c r="A25" s="18" t="s">
        <v>28</v>
      </c>
      <c r="B25" s="15">
        <f t="shared" si="0"/>
        <v>-7</v>
      </c>
      <c r="C25" s="20">
        <v>794</v>
      </c>
      <c r="D25" s="20"/>
    </row>
    <row r="26" spans="1:4" ht="15" customHeight="1">
      <c r="A26" s="18" t="s">
        <v>29</v>
      </c>
      <c r="B26" s="15">
        <f t="shared" si="0"/>
        <v>12</v>
      </c>
      <c r="C26" s="20">
        <v>807</v>
      </c>
      <c r="D26" s="20" t="s">
        <v>0</v>
      </c>
    </row>
    <row r="27" spans="1:4" ht="15" customHeight="1">
      <c r="A27" s="18" t="s">
        <v>30</v>
      </c>
      <c r="B27" s="15">
        <f t="shared" si="0"/>
        <v>4</v>
      </c>
      <c r="C27" s="20">
        <v>818</v>
      </c>
      <c r="D27" s="20"/>
    </row>
    <row r="28" spans="1:4" ht="15" customHeight="1">
      <c r="A28" s="18" t="s">
        <v>31</v>
      </c>
      <c r="B28" s="15">
        <f t="shared" si="0"/>
        <v>-5</v>
      </c>
      <c r="C28" s="20">
        <v>815</v>
      </c>
      <c r="D28" s="20" t="s">
        <v>0</v>
      </c>
    </row>
    <row r="29" spans="1:4" ht="15" customHeight="1">
      <c r="A29" s="18" t="s">
        <v>32</v>
      </c>
      <c r="B29" s="15">
        <f t="shared" si="0"/>
        <v>-2.5</v>
      </c>
      <c r="C29" s="20">
        <v>808</v>
      </c>
      <c r="D29" s="20"/>
    </row>
    <row r="30" spans="1:4" ht="15" customHeight="1">
      <c r="A30" s="18" t="s">
        <v>33</v>
      </c>
      <c r="B30" s="15">
        <f t="shared" si="0"/>
        <v>0.5</v>
      </c>
      <c r="C30" s="20">
        <v>810</v>
      </c>
      <c r="D30" s="20"/>
    </row>
    <row r="31" spans="1:4" ht="15" customHeight="1">
      <c r="A31" s="18" t="s">
        <v>34</v>
      </c>
      <c r="B31" s="15">
        <f t="shared" si="0"/>
        <v>-9.5</v>
      </c>
      <c r="C31" s="20">
        <v>809</v>
      </c>
      <c r="D31" s="20" t="s">
        <v>0</v>
      </c>
    </row>
    <row r="32" spans="1:4" ht="15" customHeight="1">
      <c r="A32" s="18" t="s">
        <v>35</v>
      </c>
      <c r="B32" s="15">
        <f t="shared" si="0"/>
        <v>-21.5</v>
      </c>
      <c r="C32" s="20">
        <v>791</v>
      </c>
      <c r="D32" s="20" t="s">
        <v>0</v>
      </c>
    </row>
    <row r="33" spans="1:4" ht="15" customHeight="1">
      <c r="A33" s="18" t="s">
        <v>36</v>
      </c>
      <c r="B33" s="15">
        <f t="shared" si="0"/>
        <v>-24</v>
      </c>
      <c r="C33" s="20">
        <v>766</v>
      </c>
      <c r="D33" s="20" t="s">
        <v>0</v>
      </c>
    </row>
    <row r="34" spans="1:4" ht="15" customHeight="1">
      <c r="A34" s="18" t="s">
        <v>37</v>
      </c>
      <c r="B34" s="15">
        <f t="shared" si="0"/>
        <v>-13.5</v>
      </c>
      <c r="C34" s="20">
        <v>743</v>
      </c>
      <c r="D34" s="20" t="s">
        <v>0</v>
      </c>
    </row>
    <row r="35" spans="1:4" ht="15" customHeight="1">
      <c r="A35" s="18" t="s">
        <v>38</v>
      </c>
      <c r="B35" s="15">
        <f t="shared" si="0"/>
        <v>-10.550000000000011</v>
      </c>
      <c r="C35" s="20">
        <v>739</v>
      </c>
      <c r="D35" s="20" t="s">
        <v>0</v>
      </c>
    </row>
    <row r="36" spans="1:4" ht="15" customHeight="1">
      <c r="A36" s="18" t="s">
        <v>39</v>
      </c>
      <c r="B36" s="15">
        <f t="shared" si="0"/>
        <v>-17.149999999999977</v>
      </c>
      <c r="C36" s="20">
        <v>721.9</v>
      </c>
      <c r="D36" s="20" t="s">
        <v>0</v>
      </c>
    </row>
    <row r="37" spans="1:4" ht="15" customHeight="1">
      <c r="A37" s="18" t="s">
        <v>40</v>
      </c>
      <c r="B37" s="15">
        <f t="shared" si="0"/>
        <v>-9.8499999999999659</v>
      </c>
      <c r="C37" s="20">
        <v>704.7</v>
      </c>
      <c r="D37" s="20"/>
    </row>
    <row r="38" spans="1:4" ht="15" customHeight="1">
      <c r="A38" s="18" t="s">
        <v>41</v>
      </c>
      <c r="B38" s="15">
        <f t="shared" si="0"/>
        <v>2.6499999999999773</v>
      </c>
      <c r="C38" s="20">
        <v>702.2</v>
      </c>
      <c r="D38" s="20"/>
    </row>
    <row r="39" spans="1:4" ht="15" customHeight="1">
      <c r="A39" s="18" t="s">
        <v>42</v>
      </c>
      <c r="B39" s="15">
        <f t="shared" si="0"/>
        <v>4.3999999999999773</v>
      </c>
      <c r="C39" s="20">
        <v>710</v>
      </c>
      <c r="D39" s="20" t="s">
        <v>0</v>
      </c>
    </row>
    <row r="40" spans="1:4" ht="15" customHeight="1">
      <c r="A40" s="18" t="s">
        <v>43</v>
      </c>
      <c r="B40" s="15">
        <f t="shared" si="0"/>
        <v>-2.1999999999999886</v>
      </c>
      <c r="C40" s="20">
        <v>711</v>
      </c>
      <c r="D40" s="20" t="s">
        <v>0</v>
      </c>
    </row>
    <row r="41" spans="1:4" ht="15" customHeight="1">
      <c r="A41" s="18" t="s">
        <v>44</v>
      </c>
      <c r="B41" s="15">
        <f t="shared" si="0"/>
        <v>1</v>
      </c>
      <c r="C41" s="20">
        <v>705.6</v>
      </c>
      <c r="D41" s="20" t="s">
        <v>79</v>
      </c>
    </row>
    <row r="42" spans="1:4" ht="15" customHeight="1">
      <c r="A42" s="18" t="s">
        <v>45</v>
      </c>
      <c r="B42" s="15">
        <f t="shared" si="0"/>
        <v>12.400000000000034</v>
      </c>
      <c r="C42" s="20">
        <v>713</v>
      </c>
      <c r="D42" s="20" t="s">
        <v>0</v>
      </c>
    </row>
    <row r="43" spans="1:4" ht="15" customHeight="1">
      <c r="A43" s="18" t="s">
        <v>46</v>
      </c>
      <c r="B43" s="15">
        <f t="shared" si="0"/>
        <v>10.550000000000011</v>
      </c>
      <c r="C43" s="20">
        <v>730.40000000000009</v>
      </c>
      <c r="D43" s="20" t="s">
        <v>0</v>
      </c>
    </row>
    <row r="44" spans="1:4" ht="15" customHeight="1">
      <c r="A44" s="18" t="s">
        <v>47</v>
      </c>
      <c r="B44" s="15">
        <f t="shared" si="0"/>
        <v>3.0499999999999545</v>
      </c>
      <c r="C44" s="20">
        <v>734.1</v>
      </c>
      <c r="D44" s="20"/>
    </row>
    <row r="45" spans="1:4" ht="15" customHeight="1">
      <c r="A45" s="18" t="s">
        <v>48</v>
      </c>
      <c r="B45" s="15">
        <f t="shared" si="0"/>
        <v>7.9499999999999886</v>
      </c>
      <c r="C45" s="20">
        <v>736.5</v>
      </c>
      <c r="D45" s="20" t="s">
        <v>0</v>
      </c>
    </row>
    <row r="46" spans="1:4" ht="15" customHeight="1">
      <c r="A46" s="18" t="s">
        <v>49</v>
      </c>
      <c r="B46" s="15">
        <f t="shared" si="0"/>
        <v>15.75</v>
      </c>
      <c r="C46" s="20">
        <v>750</v>
      </c>
      <c r="D46" s="20"/>
    </row>
    <row r="47" spans="1:4" ht="15" customHeight="1">
      <c r="A47" s="18" t="s">
        <v>50</v>
      </c>
      <c r="B47" s="15">
        <f t="shared" si="0"/>
        <v>16.5</v>
      </c>
      <c r="C47" s="20">
        <v>768</v>
      </c>
      <c r="D47" s="20"/>
    </row>
    <row r="48" spans="1:4" ht="15" customHeight="1">
      <c r="A48" s="18" t="s">
        <v>51</v>
      </c>
      <c r="B48" s="15">
        <f t="shared" si="0"/>
        <v>13</v>
      </c>
      <c r="C48" s="20">
        <v>783</v>
      </c>
      <c r="D48" s="20" t="s">
        <v>0</v>
      </c>
    </row>
    <row r="49" spans="1:4" ht="15" customHeight="1">
      <c r="A49" s="18" t="s">
        <v>52</v>
      </c>
      <c r="B49" s="15">
        <f t="shared" si="0"/>
        <v>15.5</v>
      </c>
      <c r="C49" s="20">
        <v>794</v>
      </c>
      <c r="D49" s="20" t="s">
        <v>0</v>
      </c>
    </row>
    <row r="50" spans="1:4" ht="15" customHeight="1">
      <c r="A50" s="18" t="s">
        <v>53</v>
      </c>
      <c r="B50" s="15">
        <f t="shared" si="0"/>
        <v>25.5</v>
      </c>
      <c r="C50" s="20">
        <v>814</v>
      </c>
      <c r="D50" s="20"/>
    </row>
    <row r="51" spans="1:4" ht="15" customHeight="1">
      <c r="A51" s="18" t="s">
        <v>54</v>
      </c>
      <c r="B51" s="15">
        <f t="shared" si="0"/>
        <v>24.5</v>
      </c>
      <c r="C51" s="20">
        <v>845</v>
      </c>
      <c r="D51" s="20" t="s">
        <v>0</v>
      </c>
    </row>
    <row r="52" spans="1:4" ht="15" customHeight="1">
      <c r="A52" s="18" t="s">
        <v>55</v>
      </c>
      <c r="B52" s="15">
        <f t="shared" si="0"/>
        <v>15</v>
      </c>
      <c r="C52" s="20">
        <v>863</v>
      </c>
      <c r="D52" s="20" t="s">
        <v>80</v>
      </c>
    </row>
    <row r="53" spans="1:4" ht="15" customHeight="1">
      <c r="A53" s="18" t="s">
        <v>56</v>
      </c>
      <c r="B53" s="15">
        <f t="shared" si="0"/>
        <v>21</v>
      </c>
      <c r="C53" s="20">
        <v>875</v>
      </c>
      <c r="D53" s="20"/>
    </row>
    <row r="54" spans="1:4" ht="15" customHeight="1">
      <c r="A54" s="18" t="s">
        <v>57</v>
      </c>
      <c r="B54" s="15">
        <f t="shared" si="0"/>
        <v>29.5</v>
      </c>
      <c r="C54" s="20">
        <v>905</v>
      </c>
      <c r="D54" s="20" t="s">
        <v>0</v>
      </c>
    </row>
    <row r="55" spans="1:4" ht="15" customHeight="1">
      <c r="A55" s="18" t="s">
        <v>58</v>
      </c>
      <c r="B55" s="15">
        <f t="shared" si="0"/>
        <v>25</v>
      </c>
      <c r="C55" s="20">
        <v>934</v>
      </c>
      <c r="D55" s="20"/>
    </row>
    <row r="56" spans="1:4" ht="15" customHeight="1">
      <c r="A56" s="18" t="s">
        <v>59</v>
      </c>
      <c r="B56" s="15">
        <f t="shared" si="0"/>
        <v>17</v>
      </c>
      <c r="C56" s="20">
        <v>955</v>
      </c>
      <c r="D56" s="20" t="s">
        <v>81</v>
      </c>
    </row>
    <row r="57" spans="1:4" ht="15" customHeight="1">
      <c r="A57" s="18" t="s">
        <v>60</v>
      </c>
      <c r="B57" s="15">
        <f t="shared" si="0"/>
        <v>25.5</v>
      </c>
      <c r="C57" s="20">
        <v>968</v>
      </c>
      <c r="D57" s="20" t="s">
        <v>0</v>
      </c>
    </row>
    <row r="58" spans="1:4" ht="15" customHeight="1">
      <c r="A58" s="19" t="s">
        <v>61</v>
      </c>
      <c r="B58" s="15">
        <f t="shared" si="0"/>
        <v>38.5</v>
      </c>
      <c r="C58" s="23">
        <v>1006</v>
      </c>
      <c r="D58" s="23" t="s">
        <v>82</v>
      </c>
    </row>
    <row r="59" spans="1:4" ht="15" customHeight="1">
      <c r="A59" s="19" t="s">
        <v>62</v>
      </c>
      <c r="B59" s="15">
        <f>(C60-C58)/2</f>
        <v>29</v>
      </c>
      <c r="C59" s="23">
        <v>1045</v>
      </c>
      <c r="D59" s="23"/>
    </row>
    <row r="60" spans="1:4" ht="15" customHeight="1">
      <c r="A60" s="9" t="s">
        <v>63</v>
      </c>
      <c r="B60" s="15">
        <f t="shared" si="0"/>
        <v>13</v>
      </c>
      <c r="C60" s="20">
        <v>1064</v>
      </c>
      <c r="D60" s="20" t="s">
        <v>83</v>
      </c>
    </row>
    <row r="61" spans="1:4" ht="15" customHeight="1">
      <c r="A61" s="9" t="s">
        <v>64</v>
      </c>
      <c r="B61" s="15">
        <f t="shared" si="0"/>
        <v>19.5</v>
      </c>
      <c r="C61" s="20">
        <v>1071</v>
      </c>
      <c r="D61" s="20"/>
    </row>
    <row r="62" spans="1:4" ht="15" customHeight="1">
      <c r="A62" s="9" t="s">
        <v>65</v>
      </c>
      <c r="B62" s="15">
        <f t="shared" si="0"/>
        <v>32</v>
      </c>
      <c r="C62" s="20">
        <v>1103</v>
      </c>
      <c r="D62" s="20" t="s">
        <v>84</v>
      </c>
    </row>
    <row r="63" spans="1:4" ht="15" customHeight="1">
      <c r="A63" s="9" t="s">
        <v>66</v>
      </c>
      <c r="B63" s="15">
        <f t="shared" si="0"/>
        <v>27</v>
      </c>
      <c r="C63" s="20">
        <v>1135</v>
      </c>
      <c r="D63" s="20" t="s">
        <v>0</v>
      </c>
    </row>
    <row r="64" spans="1:4" ht="15" customHeight="1">
      <c r="A64" s="9" t="s">
        <v>67</v>
      </c>
      <c r="B64" s="15">
        <f t="shared" si="0"/>
        <v>16</v>
      </c>
      <c r="C64" s="20">
        <v>1157</v>
      </c>
      <c r="D64" s="20" t="s">
        <v>0</v>
      </c>
    </row>
    <row r="65" spans="1:4" ht="15" customHeight="1">
      <c r="A65" s="9" t="s">
        <v>68</v>
      </c>
      <c r="B65" s="15">
        <f t="shared" si="0"/>
        <v>16.5</v>
      </c>
      <c r="C65" s="20">
        <v>1167</v>
      </c>
      <c r="D65" s="20" t="s">
        <v>0</v>
      </c>
    </row>
    <row r="66" spans="1:4" ht="15" customHeight="1">
      <c r="A66" s="9" t="s">
        <v>69</v>
      </c>
      <c r="B66" s="15">
        <f t="shared" si="0"/>
        <v>23</v>
      </c>
      <c r="C66" s="20">
        <v>1190</v>
      </c>
      <c r="D66" s="20" t="s">
        <v>85</v>
      </c>
    </row>
    <row r="67" spans="1:4" ht="15" customHeight="1">
      <c r="A67" s="9" t="s">
        <v>70</v>
      </c>
      <c r="B67" s="15">
        <f t="shared" si="0"/>
        <v>15.5</v>
      </c>
      <c r="C67" s="20">
        <v>1213</v>
      </c>
      <c r="D67" s="20" t="s">
        <v>0</v>
      </c>
    </row>
    <row r="68" spans="1:4" ht="15" customHeight="1">
      <c r="A68" s="9" t="s">
        <v>71</v>
      </c>
      <c r="B68" s="15">
        <f t="shared" si="0"/>
        <v>8</v>
      </c>
      <c r="C68" s="20">
        <v>1221</v>
      </c>
      <c r="D68" s="20" t="s">
        <v>86</v>
      </c>
    </row>
    <row r="69" spans="1:4" ht="15" customHeight="1">
      <c r="A69" s="9" t="s">
        <v>72</v>
      </c>
      <c r="B69" s="15">
        <f t="shared" si="0"/>
        <v>8.5</v>
      </c>
      <c r="C69" s="20">
        <v>1229</v>
      </c>
      <c r="D69" s="20" t="s">
        <v>0</v>
      </c>
    </row>
    <row r="70" spans="1:4" ht="15" customHeight="1">
      <c r="A70" s="9" t="s">
        <v>73</v>
      </c>
      <c r="B70" s="15">
        <f t="shared" si="0"/>
        <v>18</v>
      </c>
      <c r="C70" s="20">
        <v>1238</v>
      </c>
      <c r="D70" s="20" t="s">
        <v>87</v>
      </c>
    </row>
    <row r="71" spans="1:4" ht="15" customHeight="1">
      <c r="A71" s="9" t="s">
        <v>74</v>
      </c>
      <c r="B71" s="15">
        <f t="shared" si="0"/>
        <v>18</v>
      </c>
      <c r="C71" s="20">
        <v>1265</v>
      </c>
      <c r="D71" s="20"/>
    </row>
    <row r="72" spans="1:4" ht="15" customHeight="1" thickBot="1">
      <c r="A72" s="12" t="s">
        <v>75</v>
      </c>
      <c r="B72" s="41">
        <f>(B71-B70)+B71</f>
        <v>18</v>
      </c>
      <c r="C72" s="21">
        <v>1274</v>
      </c>
      <c r="D72" s="21" t="s">
        <v>88</v>
      </c>
    </row>
    <row r="73"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28.26953125" style="15" customWidth="1"/>
    <col min="3" max="3" width="21.36328125" style="9" customWidth="1"/>
    <col min="4" max="4" width="12.81640625" style="9" customWidth="1"/>
    <col min="5" max="10" width="11.26953125" style="9" customWidth="1"/>
    <col min="11" max="16384" width="11.26953125" style="9"/>
  </cols>
  <sheetData>
    <row r="1" spans="1:4" ht="15" customHeight="1">
      <c r="A1" s="11" t="s">
        <v>2</v>
      </c>
    </row>
    <row r="3" spans="1:4" ht="15" customHeight="1">
      <c r="A3" s="10" t="s">
        <v>208</v>
      </c>
    </row>
    <row r="5" spans="1:4" ht="15" customHeight="1">
      <c r="A5" s="9" t="s">
        <v>90</v>
      </c>
    </row>
    <row r="6" spans="1:4" ht="15" customHeight="1">
      <c r="A6" s="9" t="s">
        <v>8</v>
      </c>
    </row>
    <row r="7" spans="1:4" ht="15" customHeight="1" thickBot="1">
      <c r="A7" s="12"/>
      <c r="B7" s="16"/>
      <c r="C7" s="12"/>
      <c r="D7" s="12"/>
    </row>
    <row r="8" spans="1:4" ht="15" customHeight="1" thickTop="1">
      <c r="A8" s="13" t="s">
        <v>6</v>
      </c>
      <c r="B8" s="17" t="s">
        <v>10</v>
      </c>
      <c r="C8" s="13" t="s">
        <v>9</v>
      </c>
      <c r="D8" s="13" t="s">
        <v>1</v>
      </c>
    </row>
    <row r="9" spans="1:4" ht="15" customHeight="1">
      <c r="A9" s="18" t="s">
        <v>12</v>
      </c>
      <c r="B9" s="15">
        <f>C10-C9</f>
        <v>5</v>
      </c>
      <c r="C9" s="20">
        <v>688</v>
      </c>
      <c r="D9" s="22"/>
    </row>
    <row r="10" spans="1:4" ht="15" customHeight="1">
      <c r="A10" s="18" t="s">
        <v>13</v>
      </c>
      <c r="B10" s="15">
        <f>(C11-C9)/2</f>
        <v>2.5</v>
      </c>
      <c r="C10" s="20">
        <v>693</v>
      </c>
      <c r="D10" s="20" t="s">
        <v>0</v>
      </c>
    </row>
    <row r="11" spans="1:4" ht="15" customHeight="1">
      <c r="A11" s="18" t="s">
        <v>14</v>
      </c>
      <c r="B11" s="15">
        <f t="shared" ref="B11:B71" si="0">(C12-C10)/2</f>
        <v>2.5</v>
      </c>
      <c r="C11" s="20">
        <v>693</v>
      </c>
      <c r="D11" s="20" t="s">
        <v>0</v>
      </c>
    </row>
    <row r="12" spans="1:4" ht="15" customHeight="1">
      <c r="A12" s="18" t="s">
        <v>15</v>
      </c>
      <c r="B12" s="15">
        <f t="shared" si="0"/>
        <v>1</v>
      </c>
      <c r="C12" s="20">
        <v>698</v>
      </c>
      <c r="D12" s="20"/>
    </row>
    <row r="13" spans="1:4" ht="15" customHeight="1">
      <c r="A13" s="18" t="s">
        <v>16</v>
      </c>
      <c r="B13" s="15">
        <f t="shared" si="0"/>
        <v>-0.5</v>
      </c>
      <c r="C13" s="20">
        <v>695</v>
      </c>
      <c r="D13" s="20"/>
    </row>
    <row r="14" spans="1:4" ht="15" customHeight="1">
      <c r="A14" s="18" t="s">
        <v>17</v>
      </c>
      <c r="B14" s="15">
        <f t="shared" si="0"/>
        <v>5.5</v>
      </c>
      <c r="C14" s="20">
        <v>697</v>
      </c>
      <c r="D14" s="20"/>
    </row>
    <row r="15" spans="1:4" ht="15" customHeight="1">
      <c r="A15" s="18" t="s">
        <v>18</v>
      </c>
      <c r="B15" s="15">
        <f t="shared" si="0"/>
        <v>10</v>
      </c>
      <c r="C15" s="20">
        <v>706</v>
      </c>
      <c r="D15" s="20"/>
    </row>
    <row r="16" spans="1:4" ht="15" customHeight="1">
      <c r="A16" s="18" t="s">
        <v>19</v>
      </c>
      <c r="B16" s="15">
        <f t="shared" si="0"/>
        <v>2</v>
      </c>
      <c r="C16" s="20">
        <v>717</v>
      </c>
      <c r="D16" s="20"/>
    </row>
    <row r="17" spans="1:4" ht="15" customHeight="1">
      <c r="A17" s="18" t="s">
        <v>20</v>
      </c>
      <c r="B17" s="15">
        <f t="shared" si="0"/>
        <v>0</v>
      </c>
      <c r="C17" s="20">
        <v>710</v>
      </c>
      <c r="D17" s="20"/>
    </row>
    <row r="18" spans="1:4" ht="15" customHeight="1">
      <c r="A18" s="18" t="s">
        <v>21</v>
      </c>
      <c r="B18" s="15">
        <f t="shared" si="0"/>
        <v>11</v>
      </c>
      <c r="C18" s="20">
        <v>717</v>
      </c>
      <c r="D18" s="20" t="s">
        <v>0</v>
      </c>
    </row>
    <row r="19" spans="1:4" ht="15" customHeight="1">
      <c r="A19" s="18" t="s">
        <v>22</v>
      </c>
      <c r="B19" s="15">
        <f t="shared" si="0"/>
        <v>9.5</v>
      </c>
      <c r="C19" s="20">
        <v>732</v>
      </c>
      <c r="D19" s="20"/>
    </row>
    <row r="20" spans="1:4" ht="15" customHeight="1">
      <c r="A20" s="18" t="s">
        <v>23</v>
      </c>
      <c r="B20" s="15">
        <f t="shared" si="0"/>
        <v>-4.5</v>
      </c>
      <c r="C20" s="20">
        <v>736</v>
      </c>
      <c r="D20" s="20"/>
    </row>
    <row r="21" spans="1:4" ht="15" customHeight="1">
      <c r="A21" s="18" t="s">
        <v>24</v>
      </c>
      <c r="B21" s="15">
        <f t="shared" si="0"/>
        <v>1.5</v>
      </c>
      <c r="C21" s="20">
        <v>723</v>
      </c>
      <c r="D21" s="20"/>
    </row>
    <row r="22" spans="1:4" ht="15" customHeight="1">
      <c r="A22" s="18" t="s">
        <v>25</v>
      </c>
      <c r="B22" s="15">
        <f t="shared" si="0"/>
        <v>15.5</v>
      </c>
      <c r="C22" s="20">
        <v>739</v>
      </c>
      <c r="D22" s="20" t="s">
        <v>0</v>
      </c>
    </row>
    <row r="23" spans="1:4" ht="15" customHeight="1">
      <c r="A23" s="18" t="s">
        <v>26</v>
      </c>
      <c r="B23" s="15">
        <f t="shared" si="0"/>
        <v>14</v>
      </c>
      <c r="C23" s="20">
        <v>754</v>
      </c>
      <c r="D23" s="20" t="s">
        <v>0</v>
      </c>
    </row>
    <row r="24" spans="1:4" ht="15" customHeight="1">
      <c r="A24" s="18" t="s">
        <v>27</v>
      </c>
      <c r="B24" s="15">
        <f t="shared" si="0"/>
        <v>5</v>
      </c>
      <c r="C24" s="20">
        <v>767</v>
      </c>
      <c r="D24" s="20" t="s">
        <v>0</v>
      </c>
    </row>
    <row r="25" spans="1:4" ht="15" customHeight="1">
      <c r="A25" s="18" t="s">
        <v>28</v>
      </c>
      <c r="B25" s="15">
        <f t="shared" si="0"/>
        <v>14.5</v>
      </c>
      <c r="C25" s="20">
        <v>764</v>
      </c>
      <c r="D25" s="20"/>
    </row>
    <row r="26" spans="1:4" ht="15" customHeight="1">
      <c r="A26" s="18" t="s">
        <v>29</v>
      </c>
      <c r="B26" s="15">
        <f t="shared" si="0"/>
        <v>26.5</v>
      </c>
      <c r="C26" s="20">
        <v>796</v>
      </c>
      <c r="D26" s="20" t="s">
        <v>0</v>
      </c>
    </row>
    <row r="27" spans="1:4" ht="15" customHeight="1">
      <c r="A27" s="18" t="s">
        <v>30</v>
      </c>
      <c r="B27" s="15">
        <f t="shared" si="0"/>
        <v>21.5</v>
      </c>
      <c r="C27" s="20">
        <v>817</v>
      </c>
      <c r="D27" s="20"/>
    </row>
    <row r="28" spans="1:4" ht="15" customHeight="1">
      <c r="A28" s="18" t="s">
        <v>31</v>
      </c>
      <c r="B28" s="15">
        <f t="shared" si="0"/>
        <v>10</v>
      </c>
      <c r="C28" s="20">
        <v>839</v>
      </c>
      <c r="D28" s="20" t="s">
        <v>0</v>
      </c>
    </row>
    <row r="29" spans="1:4" ht="15" customHeight="1">
      <c r="A29" s="18" t="s">
        <v>32</v>
      </c>
      <c r="B29" s="15">
        <f t="shared" si="0"/>
        <v>5.5</v>
      </c>
      <c r="C29" s="20">
        <v>837</v>
      </c>
      <c r="D29" s="20"/>
    </row>
    <row r="30" spans="1:4" ht="15" customHeight="1">
      <c r="A30" s="18" t="s">
        <v>33</v>
      </c>
      <c r="B30" s="15">
        <f t="shared" si="0"/>
        <v>10.5</v>
      </c>
      <c r="C30" s="20">
        <v>850</v>
      </c>
      <c r="D30" s="20"/>
    </row>
    <row r="31" spans="1:4" ht="15" customHeight="1">
      <c r="A31" s="18" t="s">
        <v>34</v>
      </c>
      <c r="B31" s="15">
        <f t="shared" si="0"/>
        <v>8</v>
      </c>
      <c r="C31" s="20">
        <v>858</v>
      </c>
      <c r="D31" s="20" t="s">
        <v>0</v>
      </c>
    </row>
    <row r="32" spans="1:4" ht="15" customHeight="1">
      <c r="A32" s="18" t="s">
        <v>35</v>
      </c>
      <c r="B32" s="15">
        <f t="shared" si="0"/>
        <v>-7.5</v>
      </c>
      <c r="C32" s="20">
        <v>866</v>
      </c>
      <c r="D32" s="20" t="s">
        <v>89</v>
      </c>
    </row>
    <row r="33" spans="1:4" ht="15" customHeight="1">
      <c r="A33" s="18" t="s">
        <v>36</v>
      </c>
      <c r="B33" s="15">
        <f t="shared" si="0"/>
        <v>-21</v>
      </c>
      <c r="C33" s="20">
        <v>843</v>
      </c>
      <c r="D33" s="20" t="s">
        <v>0</v>
      </c>
    </row>
    <row r="34" spans="1:4" ht="15" customHeight="1">
      <c r="A34" s="18" t="s">
        <v>37</v>
      </c>
      <c r="B34" s="15">
        <f t="shared" si="0"/>
        <v>-15.5</v>
      </c>
      <c r="C34" s="20">
        <v>824</v>
      </c>
      <c r="D34" s="20" t="s">
        <v>0</v>
      </c>
    </row>
    <row r="35" spans="1:4" ht="15" customHeight="1">
      <c r="A35" s="18" t="s">
        <v>38</v>
      </c>
      <c r="B35" s="15">
        <f t="shared" si="0"/>
        <v>-14.5</v>
      </c>
      <c r="C35" s="20">
        <v>812</v>
      </c>
      <c r="D35" s="20" t="s">
        <v>0</v>
      </c>
    </row>
    <row r="36" spans="1:4" ht="15" customHeight="1">
      <c r="A36" s="18" t="s">
        <v>39</v>
      </c>
      <c r="B36" s="15">
        <f t="shared" si="0"/>
        <v>-24.800000000000011</v>
      </c>
      <c r="C36" s="20">
        <v>795</v>
      </c>
      <c r="D36" s="20" t="s">
        <v>0</v>
      </c>
    </row>
    <row r="37" spans="1:4" ht="15" customHeight="1">
      <c r="A37" s="18" t="s">
        <v>40</v>
      </c>
      <c r="B37" s="15">
        <f t="shared" si="0"/>
        <v>-25.300000000000011</v>
      </c>
      <c r="C37" s="20">
        <v>762.4</v>
      </c>
      <c r="D37" s="20"/>
    </row>
    <row r="38" spans="1:4" ht="15" customHeight="1">
      <c r="A38" s="18" t="s">
        <v>41</v>
      </c>
      <c r="B38" s="15">
        <f t="shared" si="0"/>
        <v>-15.649999999999977</v>
      </c>
      <c r="C38" s="20">
        <v>744.4</v>
      </c>
      <c r="D38" s="20"/>
    </row>
    <row r="39" spans="1:4" ht="15" customHeight="1">
      <c r="A39" s="18" t="s">
        <v>42</v>
      </c>
      <c r="B39" s="15">
        <f t="shared" si="0"/>
        <v>-7.3999999999999773</v>
      </c>
      <c r="C39" s="20">
        <v>731.1</v>
      </c>
      <c r="D39" s="20" t="s">
        <v>0</v>
      </c>
    </row>
    <row r="40" spans="1:4" ht="15" customHeight="1">
      <c r="A40" s="18" t="s">
        <v>43</v>
      </c>
      <c r="B40" s="15">
        <f t="shared" si="0"/>
        <v>-17.350000000000023</v>
      </c>
      <c r="C40" s="20">
        <v>729.6</v>
      </c>
      <c r="D40" s="20" t="s">
        <v>0</v>
      </c>
    </row>
    <row r="41" spans="1:4" ht="15" customHeight="1">
      <c r="A41" s="18" t="s">
        <v>44</v>
      </c>
      <c r="B41" s="15">
        <f t="shared" si="0"/>
        <v>-17.649999999999977</v>
      </c>
      <c r="C41" s="20">
        <v>696.4</v>
      </c>
      <c r="D41" s="20" t="s">
        <v>0</v>
      </c>
    </row>
    <row r="42" spans="1:4" ht="15" customHeight="1">
      <c r="A42" s="18" t="s">
        <v>45</v>
      </c>
      <c r="B42" s="15">
        <f t="shared" si="0"/>
        <v>-1.5499999999999545</v>
      </c>
      <c r="C42" s="20">
        <v>694.30000000000007</v>
      </c>
      <c r="D42" s="20" t="s">
        <v>0</v>
      </c>
    </row>
    <row r="43" spans="1:4" ht="15" customHeight="1">
      <c r="A43" s="18" t="s">
        <v>46</v>
      </c>
      <c r="B43" s="15">
        <f t="shared" si="0"/>
        <v>4.8499999999999659</v>
      </c>
      <c r="C43" s="20">
        <v>693.30000000000007</v>
      </c>
      <c r="D43" s="20" t="s">
        <v>0</v>
      </c>
    </row>
    <row r="44" spans="1:4" ht="15" customHeight="1">
      <c r="A44" s="18" t="s">
        <v>47</v>
      </c>
      <c r="B44" s="15">
        <f t="shared" si="0"/>
        <v>-7.2500000000000568</v>
      </c>
      <c r="C44" s="20">
        <v>704</v>
      </c>
      <c r="D44" s="20"/>
    </row>
    <row r="45" spans="1:4" ht="15" customHeight="1">
      <c r="A45" s="18" t="s">
        <v>48</v>
      </c>
      <c r="B45" s="15">
        <f t="shared" si="0"/>
        <v>-16</v>
      </c>
      <c r="C45" s="20">
        <v>678.8</v>
      </c>
      <c r="D45" s="20" t="s">
        <v>0</v>
      </c>
    </row>
    <row r="46" spans="1:4" ht="15" customHeight="1">
      <c r="A46" s="18" t="s">
        <v>49</v>
      </c>
      <c r="B46" s="15">
        <f t="shared" si="0"/>
        <v>-2.3999999999999773</v>
      </c>
      <c r="C46" s="20">
        <v>672</v>
      </c>
      <c r="D46" s="20"/>
    </row>
    <row r="47" spans="1:4" ht="15" customHeight="1">
      <c r="A47" s="18" t="s">
        <v>50</v>
      </c>
      <c r="B47" s="15">
        <f t="shared" si="0"/>
        <v>3.5</v>
      </c>
      <c r="C47" s="20">
        <v>674</v>
      </c>
      <c r="D47" s="20"/>
    </row>
    <row r="48" spans="1:4" ht="15" customHeight="1">
      <c r="A48" s="18" t="s">
        <v>51</v>
      </c>
      <c r="B48" s="15">
        <f t="shared" si="0"/>
        <v>-7</v>
      </c>
      <c r="C48" s="20">
        <v>679</v>
      </c>
      <c r="D48" s="20" t="s">
        <v>0</v>
      </c>
    </row>
    <row r="49" spans="1:4" ht="15" customHeight="1">
      <c r="A49" s="18" t="s">
        <v>52</v>
      </c>
      <c r="B49" s="15">
        <f t="shared" si="0"/>
        <v>-5.5</v>
      </c>
      <c r="C49" s="20">
        <v>660</v>
      </c>
      <c r="D49" s="20" t="s">
        <v>0</v>
      </c>
    </row>
    <row r="50" spans="1:4" ht="15" customHeight="1">
      <c r="A50" s="18" t="s">
        <v>53</v>
      </c>
      <c r="B50" s="15">
        <f t="shared" si="0"/>
        <v>6</v>
      </c>
      <c r="C50" s="20">
        <v>668</v>
      </c>
      <c r="D50" s="20"/>
    </row>
    <row r="51" spans="1:4" ht="15" customHeight="1">
      <c r="A51" s="18" t="s">
        <v>54</v>
      </c>
      <c r="B51" s="15">
        <f t="shared" si="0"/>
        <v>7.5</v>
      </c>
      <c r="C51" s="20">
        <v>672</v>
      </c>
      <c r="D51" s="20" t="s">
        <v>0</v>
      </c>
    </row>
    <row r="52" spans="1:4" ht="15" customHeight="1">
      <c r="A52" s="18" t="s">
        <v>55</v>
      </c>
      <c r="B52" s="15">
        <f t="shared" si="0"/>
        <v>-6.5</v>
      </c>
      <c r="C52" s="20">
        <v>683</v>
      </c>
      <c r="D52" s="20" t="s">
        <v>0</v>
      </c>
    </row>
    <row r="53" spans="1:4" ht="15" customHeight="1">
      <c r="A53" s="18" t="s">
        <v>56</v>
      </c>
      <c r="B53" s="15">
        <f t="shared" si="0"/>
        <v>-7</v>
      </c>
      <c r="C53" s="20">
        <v>659</v>
      </c>
      <c r="D53" s="20"/>
    </row>
    <row r="54" spans="1:4" ht="15" customHeight="1">
      <c r="A54" s="18" t="s">
        <v>57</v>
      </c>
      <c r="B54" s="15">
        <f t="shared" si="0"/>
        <v>10.5</v>
      </c>
      <c r="C54" s="20">
        <v>669</v>
      </c>
      <c r="D54" s="20" t="s">
        <v>0</v>
      </c>
    </row>
    <row r="55" spans="1:4" ht="15" customHeight="1">
      <c r="A55" s="18" t="s">
        <v>58</v>
      </c>
      <c r="B55" s="15">
        <f t="shared" si="0"/>
        <v>15.5</v>
      </c>
      <c r="C55" s="20">
        <v>680</v>
      </c>
      <c r="D55" s="20"/>
    </row>
    <row r="56" spans="1:4" ht="15" customHeight="1">
      <c r="A56" s="18" t="s">
        <v>59</v>
      </c>
      <c r="B56" s="15">
        <f t="shared" si="0"/>
        <v>2</v>
      </c>
      <c r="C56" s="20">
        <v>700</v>
      </c>
      <c r="D56" s="20" t="s">
        <v>0</v>
      </c>
    </row>
    <row r="57" spans="1:4" ht="15" customHeight="1">
      <c r="A57" s="18" t="s">
        <v>60</v>
      </c>
      <c r="B57" s="15">
        <f t="shared" si="0"/>
        <v>1.5</v>
      </c>
      <c r="C57" s="20">
        <v>684</v>
      </c>
      <c r="D57" s="20" t="s">
        <v>0</v>
      </c>
    </row>
    <row r="58" spans="1:4" ht="15" customHeight="1">
      <c r="A58" s="19" t="s">
        <v>61</v>
      </c>
      <c r="B58" s="15">
        <f t="shared" si="0"/>
        <v>15</v>
      </c>
      <c r="C58" s="23">
        <v>703</v>
      </c>
      <c r="D58" s="23" t="s">
        <v>0</v>
      </c>
    </row>
    <row r="59" spans="1:4" ht="15" customHeight="1">
      <c r="A59" s="19" t="s">
        <v>62</v>
      </c>
      <c r="B59" s="15">
        <f>(C60-C58)/2</f>
        <v>15</v>
      </c>
      <c r="C59" s="23">
        <v>714</v>
      </c>
      <c r="D59" s="23"/>
    </row>
    <row r="60" spans="1:4" ht="15" customHeight="1">
      <c r="A60" s="9" t="s">
        <v>63</v>
      </c>
      <c r="B60" s="15">
        <f t="shared" si="0"/>
        <v>-1</v>
      </c>
      <c r="C60" s="20">
        <v>733</v>
      </c>
      <c r="D60" s="20" t="s">
        <v>0</v>
      </c>
    </row>
    <row r="61" spans="1:4" ht="15" customHeight="1">
      <c r="A61" s="9" t="s">
        <v>64</v>
      </c>
      <c r="B61" s="15">
        <f t="shared" si="0"/>
        <v>-2</v>
      </c>
      <c r="C61" s="20">
        <v>712</v>
      </c>
      <c r="D61" s="20"/>
    </row>
    <row r="62" spans="1:4" ht="15" customHeight="1">
      <c r="A62" s="9" t="s">
        <v>65</v>
      </c>
      <c r="B62" s="15">
        <f t="shared" si="0"/>
        <v>17.5</v>
      </c>
      <c r="C62" s="20">
        <v>729</v>
      </c>
      <c r="D62" s="20" t="s">
        <v>0</v>
      </c>
    </row>
    <row r="63" spans="1:4" ht="15" customHeight="1">
      <c r="A63" s="9" t="s">
        <v>66</v>
      </c>
      <c r="B63" s="15">
        <f t="shared" si="0"/>
        <v>25</v>
      </c>
      <c r="C63" s="20">
        <v>747</v>
      </c>
      <c r="D63" s="20" t="s">
        <v>0</v>
      </c>
    </row>
    <row r="64" spans="1:4" ht="15" customHeight="1">
      <c r="A64" s="9" t="s">
        <v>67</v>
      </c>
      <c r="B64" s="15">
        <f t="shared" si="0"/>
        <v>8.5</v>
      </c>
      <c r="C64" s="20">
        <v>779</v>
      </c>
      <c r="D64" s="20" t="s">
        <v>0</v>
      </c>
    </row>
    <row r="65" spans="1:4" ht="15" customHeight="1">
      <c r="A65" s="9" t="s">
        <v>68</v>
      </c>
      <c r="B65" s="15">
        <f t="shared" si="0"/>
        <v>2.5</v>
      </c>
      <c r="C65" s="20">
        <v>764</v>
      </c>
      <c r="D65" s="20" t="s">
        <v>0</v>
      </c>
    </row>
    <row r="66" spans="1:4" ht="15" customHeight="1">
      <c r="A66" s="9" t="s">
        <v>69</v>
      </c>
      <c r="B66" s="15">
        <f t="shared" si="0"/>
        <v>22</v>
      </c>
      <c r="C66" s="20">
        <v>784</v>
      </c>
      <c r="D66" s="20" t="s">
        <v>0</v>
      </c>
    </row>
    <row r="67" spans="1:4" ht="15" customHeight="1">
      <c r="A67" s="9" t="s">
        <v>70</v>
      </c>
      <c r="B67" s="15">
        <f t="shared" si="0"/>
        <v>25</v>
      </c>
      <c r="C67" s="20">
        <v>808</v>
      </c>
      <c r="D67" s="20" t="s">
        <v>0</v>
      </c>
    </row>
    <row r="68" spans="1:4" ht="15" customHeight="1">
      <c r="A68" s="9" t="s">
        <v>71</v>
      </c>
      <c r="B68" s="15">
        <f t="shared" si="0"/>
        <v>3.5</v>
      </c>
      <c r="C68" s="20">
        <v>834</v>
      </c>
      <c r="D68" s="20" t="s">
        <v>0</v>
      </c>
    </row>
    <row r="69" spans="1:4" ht="15" customHeight="1">
      <c r="A69" s="9" t="s">
        <v>72</v>
      </c>
      <c r="B69" s="15">
        <f t="shared" si="0"/>
        <v>-2.5</v>
      </c>
      <c r="C69" s="20">
        <v>815</v>
      </c>
      <c r="D69" s="20" t="s">
        <v>0</v>
      </c>
    </row>
    <row r="70" spans="1:4" ht="15" customHeight="1">
      <c r="A70" s="9" t="s">
        <v>73</v>
      </c>
      <c r="B70" s="15">
        <f t="shared" si="0"/>
        <v>14.5</v>
      </c>
      <c r="C70" s="20">
        <v>829</v>
      </c>
      <c r="D70" s="20" t="s">
        <v>0</v>
      </c>
    </row>
    <row r="71" spans="1:4" ht="15" customHeight="1">
      <c r="A71" s="9" t="s">
        <v>74</v>
      </c>
      <c r="B71" s="15">
        <f t="shared" si="0"/>
        <v>20.5</v>
      </c>
      <c r="C71" s="20">
        <v>844</v>
      </c>
      <c r="D71" s="20"/>
    </row>
    <row r="72" spans="1:4" ht="15" customHeight="1" thickBot="1">
      <c r="A72" s="12" t="s">
        <v>75</v>
      </c>
      <c r="B72" s="42">
        <f>(B71-B70)+B71</f>
        <v>26.5</v>
      </c>
      <c r="C72" s="21">
        <v>870</v>
      </c>
      <c r="D72" s="21" t="s">
        <v>88</v>
      </c>
    </row>
    <row r="73"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33" style="32" customWidth="1"/>
    <col min="3" max="3" width="26.36328125" style="29" customWidth="1"/>
    <col min="4" max="4" width="12.81640625" style="9" customWidth="1"/>
    <col min="5" max="10" width="11.26953125" style="9" customWidth="1"/>
    <col min="11" max="16384" width="11.26953125" style="9"/>
  </cols>
  <sheetData>
    <row r="1" spans="1:4" ht="15" customHeight="1">
      <c r="A1" s="11" t="s">
        <v>2</v>
      </c>
    </row>
    <row r="3" spans="1:4" ht="15" customHeight="1">
      <c r="A3" s="10" t="s">
        <v>211</v>
      </c>
    </row>
    <row r="5" spans="1:4" ht="15" customHeight="1">
      <c r="A5" s="9" t="s">
        <v>223</v>
      </c>
    </row>
    <row r="6" spans="1:4" ht="15" customHeight="1">
      <c r="A6" s="9" t="s">
        <v>8</v>
      </c>
    </row>
    <row r="7" spans="1:4" ht="15" customHeight="1" thickBot="1">
      <c r="A7" s="12"/>
      <c r="B7" s="33"/>
      <c r="C7" s="30"/>
      <c r="D7" s="12"/>
    </row>
    <row r="8" spans="1:4" ht="15" customHeight="1" thickTop="1">
      <c r="A8" s="13" t="s">
        <v>6</v>
      </c>
      <c r="B8" s="34" t="s">
        <v>205</v>
      </c>
      <c r="C8" s="31" t="s">
        <v>206</v>
      </c>
      <c r="D8" s="13" t="s">
        <v>1</v>
      </c>
    </row>
    <row r="9" spans="1:4" ht="15" customHeight="1">
      <c r="A9" s="18" t="s">
        <v>91</v>
      </c>
      <c r="B9" s="32">
        <f>(C10-C9)</f>
        <v>0.14700000000000024</v>
      </c>
      <c r="C9" s="29">
        <v>9.7910000000000004</v>
      </c>
      <c r="D9" s="23"/>
    </row>
    <row r="10" spans="1:4" ht="15" customHeight="1">
      <c r="A10" s="18" t="s">
        <v>92</v>
      </c>
      <c r="B10" s="32">
        <f>(C11-C9)/2</f>
        <v>0.21049999999999969</v>
      </c>
      <c r="C10" s="29">
        <v>9.9380000000000006</v>
      </c>
      <c r="D10" s="20" t="s">
        <v>195</v>
      </c>
    </row>
    <row r="11" spans="1:4" ht="15" customHeight="1">
      <c r="A11" s="18" t="s">
        <v>93</v>
      </c>
      <c r="B11" s="32">
        <f t="shared" ref="B11:B74" si="0">(C12-C10)/2</f>
        <v>0.19449999999999967</v>
      </c>
      <c r="C11" s="29">
        <v>10.212</v>
      </c>
      <c r="D11" s="20"/>
    </row>
    <row r="12" spans="1:4" ht="15" customHeight="1">
      <c r="A12" s="18" t="s">
        <v>94</v>
      </c>
      <c r="B12" s="32">
        <f t="shared" si="0"/>
        <v>0.24049999999999994</v>
      </c>
      <c r="C12" s="29">
        <v>10.327</v>
      </c>
      <c r="D12" s="20"/>
    </row>
    <row r="13" spans="1:4" ht="15" customHeight="1">
      <c r="A13" s="18" t="s">
        <v>95</v>
      </c>
      <c r="B13" s="32">
        <f t="shared" si="0"/>
        <v>0.37300000000000022</v>
      </c>
      <c r="C13" s="29">
        <v>10.693</v>
      </c>
      <c r="D13" s="20"/>
    </row>
    <row r="14" spans="1:4" ht="15" customHeight="1">
      <c r="A14" s="18" t="s">
        <v>96</v>
      </c>
      <c r="B14" s="32">
        <f t="shared" si="0"/>
        <v>0.35700000000000021</v>
      </c>
      <c r="C14" s="29">
        <v>11.073</v>
      </c>
      <c r="D14" s="20"/>
    </row>
    <row r="15" spans="1:4" ht="15" customHeight="1">
      <c r="A15" s="18" t="s">
        <v>97</v>
      </c>
      <c r="B15" s="32">
        <f t="shared" si="0"/>
        <v>0.49899999999999967</v>
      </c>
      <c r="C15" s="29">
        <v>11.407</v>
      </c>
      <c r="D15" s="20"/>
    </row>
    <row r="16" spans="1:4" ht="15" customHeight="1">
      <c r="A16" s="18" t="s">
        <v>98</v>
      </c>
      <c r="B16" s="32">
        <f t="shared" si="0"/>
        <v>0.57950000000000035</v>
      </c>
      <c r="C16" s="29">
        <v>12.071</v>
      </c>
      <c r="D16" s="20"/>
    </row>
    <row r="17" spans="1:4" ht="15" customHeight="1">
      <c r="A17" s="18" t="s">
        <v>99</v>
      </c>
      <c r="B17" s="32">
        <f t="shared" si="0"/>
        <v>0.32899999999999974</v>
      </c>
      <c r="C17" s="29">
        <v>12.566000000000001</v>
      </c>
      <c r="D17" s="20"/>
    </row>
    <row r="18" spans="1:4" ht="15" customHeight="1">
      <c r="A18" s="18" t="s">
        <v>100</v>
      </c>
      <c r="B18" s="32">
        <f t="shared" si="0"/>
        <v>0.3459999999999992</v>
      </c>
      <c r="C18" s="29">
        <v>12.728999999999999</v>
      </c>
      <c r="D18" s="20"/>
    </row>
    <row r="19" spans="1:4" ht="15" customHeight="1">
      <c r="A19" s="18" t="s">
        <v>101</v>
      </c>
      <c r="B19" s="32">
        <f t="shared" si="0"/>
        <v>0.53350000000000009</v>
      </c>
      <c r="C19" s="29">
        <v>13.257999999999999</v>
      </c>
      <c r="D19" s="20"/>
    </row>
    <row r="20" spans="1:4" ht="15" customHeight="1">
      <c r="A20" s="18" t="s">
        <v>102</v>
      </c>
      <c r="B20" s="32">
        <f t="shared" si="0"/>
        <v>0.48350000000000026</v>
      </c>
      <c r="C20" s="29">
        <v>13.795999999999999</v>
      </c>
      <c r="D20" s="20"/>
    </row>
    <row r="21" spans="1:4" ht="15" customHeight="1">
      <c r="A21" s="18" t="s">
        <v>103</v>
      </c>
      <c r="B21" s="32">
        <f t="shared" si="0"/>
        <v>0.57350000000000012</v>
      </c>
      <c r="C21" s="29">
        <v>14.225</v>
      </c>
      <c r="D21" s="20"/>
    </row>
    <row r="22" spans="1:4" ht="15" customHeight="1">
      <c r="A22" s="18" t="s">
        <v>104</v>
      </c>
      <c r="B22" s="32">
        <f t="shared" si="0"/>
        <v>0.61300000000000043</v>
      </c>
      <c r="C22" s="29">
        <v>14.943</v>
      </c>
      <c r="D22" s="20"/>
    </row>
    <row r="23" spans="1:4" ht="15" customHeight="1">
      <c r="A23" s="18" t="s">
        <v>105</v>
      </c>
      <c r="B23" s="32">
        <f t="shared" si="0"/>
        <v>0.58400000000000052</v>
      </c>
      <c r="C23" s="29">
        <v>15.451000000000001</v>
      </c>
      <c r="D23" s="20"/>
    </row>
    <row r="24" spans="1:4" ht="15" customHeight="1">
      <c r="A24" s="18" t="s">
        <v>106</v>
      </c>
      <c r="B24" s="32">
        <f t="shared" si="0"/>
        <v>0.68249999999999922</v>
      </c>
      <c r="C24" s="29">
        <v>16.111000000000001</v>
      </c>
      <c r="D24" s="20"/>
    </row>
    <row r="25" spans="1:4" ht="15" customHeight="1">
      <c r="A25" s="18" t="s">
        <v>107</v>
      </c>
      <c r="B25" s="32">
        <f t="shared" si="0"/>
        <v>0.61749999999999972</v>
      </c>
      <c r="C25" s="29">
        <v>16.815999999999999</v>
      </c>
      <c r="D25" s="20"/>
    </row>
    <row r="26" spans="1:4" ht="15" customHeight="1">
      <c r="A26" s="18" t="s">
        <v>108</v>
      </c>
      <c r="B26" s="32">
        <f t="shared" si="0"/>
        <v>0.7004999999999999</v>
      </c>
      <c r="C26" s="29">
        <v>17.346</v>
      </c>
      <c r="D26" s="20"/>
    </row>
    <row r="27" spans="1:4" ht="15" customHeight="1">
      <c r="A27" s="18" t="s">
        <v>109</v>
      </c>
      <c r="B27" s="32">
        <f t="shared" si="0"/>
        <v>0.99099999999999966</v>
      </c>
      <c r="C27" s="29">
        <v>18.216999999999999</v>
      </c>
      <c r="D27" s="20"/>
    </row>
    <row r="28" spans="1:4" ht="15" customHeight="1">
      <c r="A28" s="18" t="s">
        <v>110</v>
      </c>
      <c r="B28" s="32">
        <f t="shared" si="0"/>
        <v>1.1265000000000001</v>
      </c>
      <c r="C28" s="29">
        <v>19.327999999999999</v>
      </c>
      <c r="D28" s="20"/>
    </row>
    <row r="29" spans="1:4" ht="15" customHeight="1">
      <c r="A29" s="18" t="s">
        <v>111</v>
      </c>
      <c r="B29" s="32">
        <f t="shared" si="0"/>
        <v>1.0700000000000003</v>
      </c>
      <c r="C29" s="29">
        <v>20.47</v>
      </c>
      <c r="D29" s="20"/>
    </row>
    <row r="30" spans="1:4" ht="15" customHeight="1">
      <c r="A30" s="18" t="s">
        <v>112</v>
      </c>
      <c r="B30" s="32">
        <f t="shared" si="0"/>
        <v>0.94650000000000034</v>
      </c>
      <c r="C30" s="29">
        <v>21.468</v>
      </c>
      <c r="D30" s="20"/>
    </row>
    <row r="31" spans="1:4" ht="15" customHeight="1">
      <c r="A31" s="18" t="s">
        <v>113</v>
      </c>
      <c r="B31" s="32">
        <f t="shared" si="0"/>
        <v>3.4535</v>
      </c>
      <c r="C31" s="29">
        <v>22.363</v>
      </c>
      <c r="D31" s="20" t="s">
        <v>212</v>
      </c>
    </row>
    <row r="32" spans="1:4" ht="15" customHeight="1">
      <c r="A32" s="18" t="s">
        <v>114</v>
      </c>
      <c r="B32" s="32">
        <f t="shared" si="0"/>
        <v>3.5990000000000002</v>
      </c>
      <c r="C32" s="29">
        <v>28.375</v>
      </c>
      <c r="D32" s="20" t="s">
        <v>213</v>
      </c>
    </row>
    <row r="33" spans="1:4" ht="15" customHeight="1">
      <c r="A33" s="18" t="s">
        <v>115</v>
      </c>
      <c r="B33" s="32">
        <f t="shared" si="0"/>
        <v>1.1415000000000006</v>
      </c>
      <c r="C33" s="29">
        <v>29.561</v>
      </c>
      <c r="D33" s="20"/>
    </row>
    <row r="34" spans="1:4" ht="15" customHeight="1">
      <c r="A34" s="18" t="s">
        <v>116</v>
      </c>
      <c r="B34" s="32">
        <f t="shared" si="0"/>
        <v>1.1895000000000007</v>
      </c>
      <c r="C34" s="29">
        <v>30.658000000000001</v>
      </c>
      <c r="D34" s="20"/>
    </row>
    <row r="35" spans="1:4" ht="15" customHeight="1">
      <c r="A35" s="18" t="s">
        <v>117</v>
      </c>
      <c r="B35" s="32">
        <f t="shared" si="0"/>
        <v>1.3649999999999984</v>
      </c>
      <c r="C35" s="29">
        <v>31.94</v>
      </c>
      <c r="D35" s="20"/>
    </row>
    <row r="36" spans="1:4" ht="15" customHeight="1">
      <c r="A36" s="18" t="s">
        <v>118</v>
      </c>
      <c r="B36" s="32">
        <f t="shared" si="0"/>
        <v>1.4184999999999999</v>
      </c>
      <c r="C36" s="29">
        <v>33.387999999999998</v>
      </c>
      <c r="D36" s="20"/>
    </row>
    <row r="37" spans="1:4" ht="15" customHeight="1">
      <c r="A37" s="18" t="s">
        <v>119</v>
      </c>
      <c r="B37" s="32">
        <f t="shared" si="0"/>
        <v>1.3949999999999996</v>
      </c>
      <c r="C37" s="29">
        <v>34.777000000000001</v>
      </c>
      <c r="D37" s="20"/>
    </row>
    <row r="38" spans="1:4" ht="15" customHeight="1">
      <c r="A38" s="18" t="s">
        <v>120</v>
      </c>
      <c r="B38" s="32">
        <f t="shared" si="0"/>
        <v>1.3789999999999978</v>
      </c>
      <c r="C38" s="29">
        <v>36.177999999999997</v>
      </c>
      <c r="D38" s="20"/>
    </row>
    <row r="39" spans="1:4" ht="15" customHeight="1">
      <c r="A39" s="18" t="s">
        <v>121</v>
      </c>
      <c r="B39" s="32">
        <f t="shared" si="0"/>
        <v>0.8855000000000004</v>
      </c>
      <c r="C39" s="29">
        <v>37.534999999999997</v>
      </c>
      <c r="D39" s="20" t="s">
        <v>196</v>
      </c>
    </row>
    <row r="40" spans="1:4" ht="15" customHeight="1">
      <c r="A40" s="18" t="s">
        <v>122</v>
      </c>
      <c r="B40" s="32">
        <f t="shared" si="0"/>
        <v>0.85150000000000148</v>
      </c>
      <c r="C40" s="29">
        <v>37.948999999999998</v>
      </c>
      <c r="D40" s="20"/>
    </row>
    <row r="41" spans="1:4" ht="15" customHeight="1">
      <c r="A41" s="18" t="s">
        <v>123</v>
      </c>
      <c r="B41" s="32">
        <f t="shared" si="0"/>
        <v>1.0105000000000004</v>
      </c>
      <c r="C41" s="29">
        <v>39.238</v>
      </c>
      <c r="D41" s="20"/>
    </row>
    <row r="42" spans="1:4" ht="15" customHeight="1">
      <c r="A42" s="18" t="s">
        <v>124</v>
      </c>
      <c r="B42" s="32">
        <f t="shared" si="0"/>
        <v>1.1894999999999989</v>
      </c>
      <c r="C42" s="29">
        <v>39.97</v>
      </c>
      <c r="D42" s="20"/>
    </row>
    <row r="43" spans="1:4" ht="15" customHeight="1">
      <c r="A43" s="18" t="s">
        <v>125</v>
      </c>
      <c r="B43" s="32">
        <f t="shared" si="0"/>
        <v>1.650500000000001</v>
      </c>
      <c r="C43" s="29">
        <v>41.616999999999997</v>
      </c>
      <c r="D43" s="20" t="s">
        <v>197</v>
      </c>
    </row>
    <row r="44" spans="1:4" ht="15" customHeight="1">
      <c r="A44" s="18" t="s">
        <v>126</v>
      </c>
      <c r="B44" s="32">
        <f t="shared" si="0"/>
        <v>0.84299999999999997</v>
      </c>
      <c r="C44" s="29">
        <v>43.271000000000001</v>
      </c>
      <c r="D44" s="20"/>
    </row>
    <row r="45" spans="1:4" ht="15" customHeight="1">
      <c r="A45" s="18" t="s">
        <v>127</v>
      </c>
      <c r="B45" s="32">
        <f t="shared" si="0"/>
        <v>1.2994999999999983</v>
      </c>
      <c r="C45" s="29">
        <v>43.302999999999997</v>
      </c>
      <c r="D45" s="20"/>
    </row>
    <row r="46" spans="1:4" ht="15" customHeight="1">
      <c r="A46" s="18" t="s">
        <v>128</v>
      </c>
      <c r="B46" s="32">
        <f t="shared" si="0"/>
        <v>1.8850000000000016</v>
      </c>
      <c r="C46" s="29">
        <v>45.87</v>
      </c>
      <c r="D46" s="20"/>
    </row>
    <row r="47" spans="1:4" ht="15" customHeight="1">
      <c r="A47" s="18" t="s">
        <v>129</v>
      </c>
      <c r="B47" s="32">
        <f t="shared" si="0"/>
        <v>-1.0734999999999992</v>
      </c>
      <c r="C47" s="29">
        <v>47.073</v>
      </c>
      <c r="D47" s="20"/>
    </row>
    <row r="48" spans="1:4" ht="15" customHeight="1">
      <c r="A48" s="18" t="s">
        <v>130</v>
      </c>
      <c r="B48" s="32">
        <f t="shared" si="0"/>
        <v>-0.7289999999999992</v>
      </c>
      <c r="C48" s="29">
        <v>43.722999999999999</v>
      </c>
      <c r="D48" s="20"/>
    </row>
    <row r="49" spans="1:4" ht="15" customHeight="1">
      <c r="A49" s="18" t="s">
        <v>131</v>
      </c>
      <c r="B49" s="32">
        <f t="shared" si="0"/>
        <v>1.8994999999999997</v>
      </c>
      <c r="C49" s="29">
        <v>45.615000000000002</v>
      </c>
      <c r="D49" s="20"/>
    </row>
    <row r="50" spans="1:4" ht="15" customHeight="1">
      <c r="A50" s="18" t="s">
        <v>132</v>
      </c>
      <c r="B50" s="32">
        <f t="shared" si="0"/>
        <v>1.0269999999999975</v>
      </c>
      <c r="C50" s="29">
        <v>47.521999999999998</v>
      </c>
      <c r="D50" s="20"/>
    </row>
    <row r="51" spans="1:4" ht="15" customHeight="1">
      <c r="A51" s="18" t="s">
        <v>133</v>
      </c>
      <c r="B51" s="32">
        <f t="shared" si="0"/>
        <v>1.4355000000000011</v>
      </c>
      <c r="C51" s="29">
        <v>47.668999999999997</v>
      </c>
      <c r="D51" s="20"/>
    </row>
    <row r="52" spans="1:4" ht="15" customHeight="1">
      <c r="A52" s="18" t="s">
        <v>134</v>
      </c>
      <c r="B52" s="32">
        <f t="shared" si="0"/>
        <v>2.0500000000000007</v>
      </c>
      <c r="C52" s="29">
        <v>50.393000000000001</v>
      </c>
      <c r="D52" s="20"/>
    </row>
    <row r="53" spans="1:4" ht="15" customHeight="1">
      <c r="A53" s="18" t="s">
        <v>135</v>
      </c>
      <c r="B53" s="32">
        <f t="shared" si="0"/>
        <v>1.3790000000000013</v>
      </c>
      <c r="C53" s="29">
        <v>51.768999999999998</v>
      </c>
      <c r="D53" s="20"/>
    </row>
    <row r="54" spans="1:4" ht="15" customHeight="1">
      <c r="A54" s="18" t="s">
        <v>136</v>
      </c>
      <c r="B54" s="32">
        <f t="shared" si="0"/>
        <v>1.6080000000000005</v>
      </c>
      <c r="C54" s="29">
        <v>53.151000000000003</v>
      </c>
      <c r="D54" s="20"/>
    </row>
    <row r="55" spans="1:4" ht="15" customHeight="1">
      <c r="A55" s="18" t="s">
        <v>137</v>
      </c>
      <c r="B55" s="32">
        <f t="shared" si="0"/>
        <v>1.6434999999999995</v>
      </c>
      <c r="C55" s="29">
        <v>54.984999999999999</v>
      </c>
      <c r="D55" s="20"/>
    </row>
    <row r="56" spans="1:4" ht="15" customHeight="1">
      <c r="A56" s="18" t="s">
        <v>138</v>
      </c>
      <c r="B56" s="32">
        <f t="shared" si="0"/>
        <v>1.0955000000000013</v>
      </c>
      <c r="C56" s="29">
        <v>56.438000000000002</v>
      </c>
      <c r="D56" s="20"/>
    </row>
    <row r="57" spans="1:4" ht="15" customHeight="1">
      <c r="A57" s="18" t="s">
        <v>139</v>
      </c>
      <c r="B57" s="32">
        <f t="shared" si="0"/>
        <v>0.46149999999999736</v>
      </c>
      <c r="C57" s="29">
        <v>57.176000000000002</v>
      </c>
      <c r="D57" s="20"/>
    </row>
    <row r="58" spans="1:4" ht="15" customHeight="1">
      <c r="A58" s="19" t="s">
        <v>140</v>
      </c>
      <c r="B58" s="32">
        <f t="shared" si="0"/>
        <v>0.35650000000000048</v>
      </c>
      <c r="C58" s="29">
        <v>57.360999999999997</v>
      </c>
      <c r="D58" s="20"/>
    </row>
    <row r="59" spans="1:4" ht="15" customHeight="1">
      <c r="A59" s="19" t="s">
        <v>141</v>
      </c>
      <c r="B59" s="32">
        <f>(C60-C58)/2</f>
        <v>-0.13449999999999918</v>
      </c>
      <c r="C59" s="29">
        <v>57.889000000000003</v>
      </c>
      <c r="D59" s="20"/>
    </row>
    <row r="60" spans="1:4" ht="15" customHeight="1">
      <c r="A60" s="9" t="s">
        <v>142</v>
      </c>
      <c r="B60" s="32">
        <f t="shared" si="0"/>
        <v>-0.83300000000000196</v>
      </c>
      <c r="C60" s="29">
        <v>57.091999999999999</v>
      </c>
      <c r="D60" s="20"/>
    </row>
    <row r="61" spans="1:4" ht="15" customHeight="1">
      <c r="A61" s="9" t="s">
        <v>143</v>
      </c>
      <c r="B61" s="32">
        <f t="shared" si="0"/>
        <v>-0.78350000000000009</v>
      </c>
      <c r="C61" s="29">
        <v>56.222999999999999</v>
      </c>
      <c r="D61" s="20"/>
    </row>
    <row r="62" spans="1:4" ht="15" customHeight="1">
      <c r="A62" s="9" t="s">
        <v>144</v>
      </c>
      <c r="B62" s="32">
        <f t="shared" si="0"/>
        <v>-0.73849999999999838</v>
      </c>
      <c r="C62" s="29">
        <v>55.524999999999999</v>
      </c>
      <c r="D62" s="20"/>
    </row>
    <row r="63" spans="1:4" ht="15" customHeight="1">
      <c r="A63" s="9" t="s">
        <v>145</v>
      </c>
      <c r="B63" s="32">
        <f t="shared" si="0"/>
        <v>-0.63899999999999935</v>
      </c>
      <c r="C63" s="29">
        <v>54.746000000000002</v>
      </c>
      <c r="D63" s="20"/>
    </row>
    <row r="64" spans="1:4" ht="15" customHeight="1">
      <c r="A64" s="24" t="s">
        <v>146</v>
      </c>
      <c r="B64" s="35">
        <f t="shared" si="0"/>
        <v>-0.54899999999999949</v>
      </c>
      <c r="C64" s="29">
        <v>54.247</v>
      </c>
      <c r="D64" s="20"/>
    </row>
    <row r="65" spans="1:4" ht="15" customHeight="1">
      <c r="A65" s="24" t="s">
        <v>147</v>
      </c>
      <c r="B65" s="35">
        <f t="shared" si="0"/>
        <v>-4.2999999999999261E-2</v>
      </c>
      <c r="C65" s="29">
        <v>53.648000000000003</v>
      </c>
      <c r="D65" s="20"/>
    </row>
    <row r="66" spans="1:4" ht="15" customHeight="1">
      <c r="A66" s="24" t="s">
        <v>148</v>
      </c>
      <c r="B66" s="35">
        <f t="shared" si="0"/>
        <v>0.62650000000000006</v>
      </c>
      <c r="C66" s="29">
        <v>54.161000000000001</v>
      </c>
      <c r="D66" s="20"/>
    </row>
    <row r="67" spans="1:4" ht="15" customHeight="1">
      <c r="A67" s="24" t="s">
        <v>149</v>
      </c>
      <c r="B67" s="35">
        <f t="shared" si="0"/>
        <v>0.41949999999999932</v>
      </c>
      <c r="C67" s="29">
        <v>54.901000000000003</v>
      </c>
      <c r="D67" s="20"/>
    </row>
    <row r="68" spans="1:4" ht="15" customHeight="1">
      <c r="A68" s="24" t="s">
        <v>150</v>
      </c>
      <c r="B68" s="35">
        <f t="shared" si="0"/>
        <v>0.27449999999999974</v>
      </c>
      <c r="C68" s="29">
        <v>55</v>
      </c>
      <c r="D68" s="20"/>
    </row>
    <row r="69" spans="1:4" ht="15" customHeight="1">
      <c r="A69" s="24" t="s">
        <v>151</v>
      </c>
      <c r="B69" s="35">
        <f t="shared" si="0"/>
        <v>0.37049999999999983</v>
      </c>
      <c r="C69" s="29">
        <v>55.45</v>
      </c>
      <c r="D69" s="20"/>
    </row>
    <row r="70" spans="1:4" ht="15" customHeight="1">
      <c r="A70" s="24" t="s">
        <v>152</v>
      </c>
      <c r="B70" s="35">
        <f t="shared" si="0"/>
        <v>-1.3220000000000027</v>
      </c>
      <c r="C70" s="29">
        <v>55.741</v>
      </c>
      <c r="D70" s="20" t="s">
        <v>214</v>
      </c>
    </row>
    <row r="71" spans="1:4" ht="15" customHeight="1">
      <c r="A71" s="24" t="s">
        <v>153</v>
      </c>
      <c r="B71" s="35">
        <f t="shared" si="0"/>
        <v>-2.2119999999999997</v>
      </c>
      <c r="C71" s="29">
        <v>52.805999999999997</v>
      </c>
      <c r="D71" s="20" t="s">
        <v>198</v>
      </c>
    </row>
    <row r="72" spans="1:4" ht="15" customHeight="1">
      <c r="A72" s="24" t="s">
        <v>154</v>
      </c>
      <c r="B72" s="35">
        <f t="shared" si="0"/>
        <v>-0.15299999999999869</v>
      </c>
      <c r="C72" s="29">
        <v>51.317</v>
      </c>
      <c r="D72" s="20" t="s">
        <v>199</v>
      </c>
    </row>
    <row r="73" spans="1:4" ht="15" customHeight="1">
      <c r="A73" s="24" t="s">
        <v>155</v>
      </c>
      <c r="B73" s="35">
        <f t="shared" si="0"/>
        <v>0.75649999999999906</v>
      </c>
      <c r="C73" s="29">
        <v>52.5</v>
      </c>
      <c r="D73" s="20"/>
    </row>
    <row r="74" spans="1:4" ht="15" customHeight="1">
      <c r="A74" s="24" t="s">
        <v>156</v>
      </c>
      <c r="B74" s="35">
        <f t="shared" si="0"/>
        <v>0.36149999999999949</v>
      </c>
      <c r="C74" s="29">
        <v>52.83</v>
      </c>
      <c r="D74" s="20"/>
    </row>
    <row r="75" spans="1:4" ht="15" customHeight="1">
      <c r="A75" s="24" t="s">
        <v>157</v>
      </c>
      <c r="B75" s="35">
        <f t="shared" ref="B75:B111" si="1">(C76-C74)/2</f>
        <v>4.2650000000000006</v>
      </c>
      <c r="C75" s="29">
        <v>53.222999999999999</v>
      </c>
      <c r="D75" s="20"/>
    </row>
    <row r="76" spans="1:4" ht="15" customHeight="1">
      <c r="A76" s="24" t="s">
        <v>158</v>
      </c>
      <c r="B76" s="35">
        <f t="shared" si="1"/>
        <v>3.052500000000002</v>
      </c>
      <c r="C76" s="29">
        <v>61.36</v>
      </c>
      <c r="D76" s="20"/>
    </row>
    <row r="77" spans="1:4" ht="15" customHeight="1">
      <c r="A77" s="24" t="s">
        <v>159</v>
      </c>
      <c r="B77" s="35">
        <f t="shared" si="1"/>
        <v>-1.1690000000000005</v>
      </c>
      <c r="C77" s="29">
        <v>59.328000000000003</v>
      </c>
      <c r="D77" s="20"/>
    </row>
    <row r="78" spans="1:4" ht="15" customHeight="1">
      <c r="A78" s="9" t="s">
        <v>160</v>
      </c>
      <c r="B78" s="32">
        <f t="shared" si="1"/>
        <v>-0.41750000000000043</v>
      </c>
      <c r="C78" s="29">
        <v>59.021999999999998</v>
      </c>
      <c r="D78" s="20"/>
    </row>
    <row r="79" spans="1:4" ht="15" customHeight="1">
      <c r="A79" s="9" t="s">
        <v>161</v>
      </c>
      <c r="B79" s="32">
        <f t="shared" si="1"/>
        <v>-0.44500000000000028</v>
      </c>
      <c r="C79" s="29">
        <v>58.493000000000002</v>
      </c>
      <c r="D79" s="20"/>
    </row>
    <row r="80" spans="1:4" ht="15" customHeight="1">
      <c r="A80" s="9" t="s">
        <v>162</v>
      </c>
      <c r="B80" s="32">
        <f t="shared" si="1"/>
        <v>-0.58900000000000219</v>
      </c>
      <c r="C80" s="29">
        <v>58.131999999999998</v>
      </c>
      <c r="D80" s="20"/>
    </row>
    <row r="81" spans="1:4" ht="15" customHeight="1">
      <c r="A81" s="9" t="s">
        <v>163</v>
      </c>
      <c r="B81" s="32">
        <f t="shared" si="1"/>
        <v>-0.65749999999999886</v>
      </c>
      <c r="C81" s="29">
        <v>57.314999999999998</v>
      </c>
      <c r="D81" s="20"/>
    </row>
    <row r="82" spans="1:4" ht="15" customHeight="1">
      <c r="A82" s="9" t="s">
        <v>164</v>
      </c>
      <c r="B82" s="32">
        <f t="shared" si="1"/>
        <v>-0.80499999999999972</v>
      </c>
      <c r="C82" s="29">
        <v>56.817</v>
      </c>
      <c r="D82" s="20"/>
    </row>
    <row r="83" spans="1:4" ht="15" customHeight="1">
      <c r="A83" s="9" t="s">
        <v>165</v>
      </c>
      <c r="B83" s="32">
        <f t="shared" si="1"/>
        <v>-0.53750000000000142</v>
      </c>
      <c r="C83" s="29">
        <v>55.704999999999998</v>
      </c>
      <c r="D83" s="20"/>
    </row>
    <row r="84" spans="1:4" ht="15" customHeight="1">
      <c r="A84" s="9" t="s">
        <v>166</v>
      </c>
      <c r="B84" s="32">
        <f t="shared" si="1"/>
        <v>4.6500000000001762E-2</v>
      </c>
      <c r="C84" s="29">
        <v>55.741999999999997</v>
      </c>
      <c r="D84" s="20"/>
    </row>
    <row r="85" spans="1:4" ht="15" customHeight="1">
      <c r="A85" s="9" t="s">
        <v>167</v>
      </c>
      <c r="B85" s="32">
        <f t="shared" si="1"/>
        <v>-0.11349999999999838</v>
      </c>
      <c r="C85" s="29">
        <v>55.798000000000002</v>
      </c>
      <c r="D85" s="20"/>
    </row>
    <row r="86" spans="1:4" ht="15" customHeight="1">
      <c r="A86" s="9" t="s">
        <v>168</v>
      </c>
      <c r="B86" s="32">
        <f t="shared" si="1"/>
        <v>-0.29250000000000043</v>
      </c>
      <c r="C86" s="29">
        <v>55.515000000000001</v>
      </c>
      <c r="D86" s="20"/>
    </row>
    <row r="87" spans="1:4" ht="15" customHeight="1">
      <c r="A87" s="9" t="s">
        <v>169</v>
      </c>
      <c r="B87" s="32">
        <f t="shared" si="1"/>
        <v>-6.25E-2</v>
      </c>
      <c r="C87" s="29">
        <v>55.213000000000001</v>
      </c>
      <c r="D87" s="20" t="s">
        <v>215</v>
      </c>
    </row>
    <row r="88" spans="1:4" ht="15" customHeight="1">
      <c r="A88" s="9" t="s">
        <v>170</v>
      </c>
      <c r="B88" s="32">
        <f t="shared" si="1"/>
        <v>0.28999999999999915</v>
      </c>
      <c r="C88" s="29">
        <v>55.39</v>
      </c>
      <c r="D88" s="20"/>
    </row>
    <row r="89" spans="1:4" ht="15" customHeight="1">
      <c r="A89" s="9" t="s">
        <v>171</v>
      </c>
      <c r="B89" s="32">
        <f t="shared" si="1"/>
        <v>0.93649999999999878</v>
      </c>
      <c r="C89" s="29">
        <v>55.792999999999999</v>
      </c>
      <c r="D89" s="20"/>
    </row>
    <row r="90" spans="1:4" ht="15" customHeight="1">
      <c r="A90" s="9" t="s">
        <v>172</v>
      </c>
      <c r="B90" s="32">
        <f t="shared" si="1"/>
        <v>0.52799999999999869</v>
      </c>
      <c r="C90" s="29">
        <v>57.262999999999998</v>
      </c>
      <c r="D90" s="20"/>
    </row>
    <row r="91" spans="1:4" ht="15" customHeight="1">
      <c r="A91" s="9" t="s">
        <v>173</v>
      </c>
      <c r="B91" s="32">
        <f t="shared" si="1"/>
        <v>-0.10099999999999909</v>
      </c>
      <c r="C91" s="29">
        <v>56.848999999999997</v>
      </c>
      <c r="D91" s="20"/>
    </row>
    <row r="92" spans="1:4" ht="15" customHeight="1">
      <c r="A92" s="9" t="s">
        <v>174</v>
      </c>
      <c r="B92" s="32">
        <f t="shared" si="1"/>
        <v>0.19400000000000261</v>
      </c>
      <c r="C92" s="29">
        <v>57.061</v>
      </c>
      <c r="D92" s="20"/>
    </row>
    <row r="93" spans="1:4" ht="15" customHeight="1">
      <c r="A93" s="9" t="s">
        <v>175</v>
      </c>
      <c r="B93" s="32">
        <f t="shared" si="1"/>
        <v>0.72200000000000131</v>
      </c>
      <c r="C93" s="29">
        <v>57.237000000000002</v>
      </c>
      <c r="D93" s="20" t="s">
        <v>216</v>
      </c>
    </row>
    <row r="94" spans="1:4" ht="15" customHeight="1">
      <c r="A94" s="9" t="s">
        <v>176</v>
      </c>
      <c r="B94" s="32">
        <f t="shared" si="1"/>
        <v>1.9024999999999999</v>
      </c>
      <c r="C94" s="29">
        <v>58.505000000000003</v>
      </c>
      <c r="D94" s="20" t="s">
        <v>217</v>
      </c>
    </row>
    <row r="95" spans="1:4" ht="15" customHeight="1">
      <c r="A95" s="9" t="s">
        <v>177</v>
      </c>
      <c r="B95" s="32">
        <f t="shared" si="1"/>
        <v>1.4919999999999973</v>
      </c>
      <c r="C95" s="29">
        <v>61.042000000000002</v>
      </c>
      <c r="D95" s="20"/>
    </row>
    <row r="96" spans="1:4" ht="15" customHeight="1">
      <c r="A96" s="9" t="s">
        <v>178</v>
      </c>
      <c r="B96" s="32">
        <f t="shared" si="1"/>
        <v>0.44500000000000028</v>
      </c>
      <c r="C96" s="29">
        <v>61.488999999999997</v>
      </c>
      <c r="D96" s="20"/>
    </row>
    <row r="97" spans="1:4" ht="15" customHeight="1">
      <c r="A97" s="9" t="s">
        <v>179</v>
      </c>
      <c r="B97" s="32">
        <f t="shared" si="1"/>
        <v>0.59650000000000247</v>
      </c>
      <c r="C97" s="29">
        <v>61.932000000000002</v>
      </c>
      <c r="D97" s="20"/>
    </row>
    <row r="98" spans="1:4" ht="15" customHeight="1">
      <c r="A98" s="9" t="s">
        <v>180</v>
      </c>
      <c r="B98" s="32">
        <f t="shared" si="1"/>
        <v>0.75750000000000028</v>
      </c>
      <c r="C98" s="29">
        <v>62.682000000000002</v>
      </c>
      <c r="D98" s="20"/>
    </row>
    <row r="99" spans="1:4" ht="15" customHeight="1">
      <c r="A99" s="9" t="s">
        <v>181</v>
      </c>
      <c r="B99" s="32">
        <f t="shared" si="1"/>
        <v>0.83599999999999852</v>
      </c>
      <c r="C99" s="29">
        <v>63.447000000000003</v>
      </c>
      <c r="D99" s="20"/>
    </row>
    <row r="100" spans="1:4" ht="15" customHeight="1">
      <c r="A100" s="9" t="s">
        <v>182</v>
      </c>
      <c r="B100" s="32">
        <f t="shared" si="1"/>
        <v>0.82900000000000063</v>
      </c>
      <c r="C100" s="29">
        <v>64.353999999999999</v>
      </c>
      <c r="D100" s="20"/>
    </row>
    <row r="101" spans="1:4" ht="15" customHeight="1">
      <c r="A101" s="9" t="s">
        <v>183</v>
      </c>
      <c r="B101" s="32">
        <f t="shared" si="1"/>
        <v>0.64549999999999841</v>
      </c>
      <c r="C101" s="29">
        <v>65.105000000000004</v>
      </c>
      <c r="D101" s="20"/>
    </row>
    <row r="102" spans="1:4" ht="15" customHeight="1">
      <c r="A102" s="9" t="s">
        <v>184</v>
      </c>
      <c r="B102" s="32">
        <f t="shared" si="1"/>
        <v>0.81649999999999778</v>
      </c>
      <c r="C102" s="29">
        <v>65.644999999999996</v>
      </c>
      <c r="D102" s="20" t="s">
        <v>218</v>
      </c>
    </row>
    <row r="103" spans="1:4" ht="15" customHeight="1">
      <c r="A103" s="9" t="s">
        <v>185</v>
      </c>
      <c r="B103" s="32">
        <f t="shared" si="1"/>
        <v>0.99050000000000438</v>
      </c>
      <c r="C103" s="29">
        <v>66.738</v>
      </c>
      <c r="D103" s="20"/>
    </row>
    <row r="104" spans="1:4" ht="15" customHeight="1">
      <c r="A104" s="9" t="s">
        <v>186</v>
      </c>
      <c r="B104" s="32">
        <f t="shared" si="1"/>
        <v>0.82249999999999801</v>
      </c>
      <c r="C104" s="29">
        <v>67.626000000000005</v>
      </c>
      <c r="D104" s="20"/>
    </row>
    <row r="105" spans="1:4" ht="15" customHeight="1">
      <c r="A105" s="9" t="s">
        <v>187</v>
      </c>
      <c r="B105" s="32">
        <f t="shared" si="1"/>
        <v>0.83899999999999864</v>
      </c>
      <c r="C105" s="29">
        <v>68.382999999999996</v>
      </c>
      <c r="D105" s="20"/>
    </row>
    <row r="106" spans="1:4" ht="15" customHeight="1">
      <c r="A106" s="9" t="s">
        <v>188</v>
      </c>
      <c r="B106" s="32">
        <f t="shared" si="1"/>
        <v>0.98000000000000398</v>
      </c>
      <c r="C106" s="29">
        <v>69.304000000000002</v>
      </c>
      <c r="D106" s="20"/>
    </row>
    <row r="107" spans="1:4" ht="15" customHeight="1">
      <c r="A107" s="9" t="s">
        <v>189</v>
      </c>
      <c r="B107" s="32">
        <f t="shared" si="1"/>
        <v>0.71249999999999858</v>
      </c>
      <c r="C107" s="29">
        <v>70.343000000000004</v>
      </c>
      <c r="D107" s="20"/>
    </row>
    <row r="108" spans="1:4" ht="15" customHeight="1">
      <c r="A108" s="9" t="s">
        <v>190</v>
      </c>
      <c r="B108" s="32">
        <f t="shared" si="1"/>
        <v>0.81049999999999756</v>
      </c>
      <c r="C108" s="29">
        <v>70.728999999999999</v>
      </c>
      <c r="D108" s="20" t="s">
        <v>219</v>
      </c>
    </row>
    <row r="109" spans="1:4" ht="15" customHeight="1">
      <c r="A109" s="9" t="s">
        <v>191</v>
      </c>
      <c r="B109" s="32">
        <f t="shared" si="1"/>
        <v>0.76899999999999835</v>
      </c>
      <c r="C109" s="29">
        <v>71.963999999999999</v>
      </c>
      <c r="D109" s="20"/>
    </row>
    <row r="110" spans="1:4" ht="15" customHeight="1">
      <c r="A110" s="9" t="s">
        <v>192</v>
      </c>
      <c r="B110" s="32">
        <f t="shared" si="1"/>
        <v>0.15299999999999869</v>
      </c>
      <c r="C110" s="29">
        <v>72.266999999999996</v>
      </c>
      <c r="D110" s="20"/>
    </row>
    <row r="111" spans="1:4" ht="15" customHeight="1">
      <c r="A111" s="9" t="s">
        <v>193</v>
      </c>
      <c r="B111" s="32">
        <f t="shared" si="1"/>
        <v>0.26650000000000063</v>
      </c>
      <c r="C111" s="29">
        <v>72.27</v>
      </c>
      <c r="D111" s="20"/>
    </row>
    <row r="112" spans="1:4" ht="15" customHeight="1" thickBot="1">
      <c r="A112" s="12" t="s">
        <v>194</v>
      </c>
      <c r="B112" s="41">
        <f>(B111-B110)+B111</f>
        <v>0.38000000000000256</v>
      </c>
      <c r="C112" s="30">
        <v>72.8</v>
      </c>
      <c r="D112" s="21" t="s">
        <v>200</v>
      </c>
    </row>
    <row r="113"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28.7265625" style="15" customWidth="1"/>
    <col min="3" max="3" width="22" style="36" customWidth="1"/>
    <col min="4" max="4" width="12.81640625" style="9" customWidth="1"/>
    <col min="5" max="10" width="11.26953125" style="9" customWidth="1"/>
    <col min="11" max="16384" width="11.26953125" style="9"/>
  </cols>
  <sheetData>
    <row r="1" spans="1:4" ht="15" customHeight="1">
      <c r="A1" s="26" t="s">
        <v>2</v>
      </c>
    </row>
    <row r="3" spans="1:4" ht="15" customHeight="1">
      <c r="A3" s="10" t="s">
        <v>230</v>
      </c>
    </row>
    <row r="5" spans="1:4" ht="15" customHeight="1">
      <c r="A5" s="9" t="s">
        <v>231</v>
      </c>
    </row>
    <row r="6" spans="1:4" ht="15" customHeight="1">
      <c r="A6" s="9" t="s">
        <v>8</v>
      </c>
    </row>
    <row r="7" spans="1:4" ht="15" customHeight="1" thickBot="1">
      <c r="A7" s="12"/>
      <c r="B7" s="16"/>
      <c r="C7" s="37"/>
      <c r="D7" s="12"/>
    </row>
    <row r="8" spans="1:4" ht="15" customHeight="1" thickTop="1">
      <c r="A8" s="13" t="s">
        <v>6</v>
      </c>
      <c r="B8" s="17" t="s">
        <v>202</v>
      </c>
      <c r="C8" s="38" t="s">
        <v>201</v>
      </c>
      <c r="D8" s="13" t="s">
        <v>1</v>
      </c>
    </row>
    <row r="9" spans="1:4" ht="15" customHeight="1">
      <c r="A9" s="27">
        <v>32568</v>
      </c>
      <c r="B9" s="15">
        <f>C10-C9</f>
        <v>376.40000000000009</v>
      </c>
      <c r="C9" s="43">
        <v>2352.1999999999998</v>
      </c>
      <c r="D9" s="27">
        <v>32568</v>
      </c>
    </row>
    <row r="10" spans="1:4" ht="15" customHeight="1">
      <c r="A10" s="27">
        <v>32660</v>
      </c>
      <c r="B10" s="15">
        <f>(C11-C9)/2</f>
        <v>445</v>
      </c>
      <c r="C10" s="43">
        <v>2728.6</v>
      </c>
      <c r="D10" s="27"/>
    </row>
    <row r="11" spans="1:4" ht="15" customHeight="1">
      <c r="A11" s="27">
        <v>32752</v>
      </c>
      <c r="B11" s="15">
        <f t="shared" ref="B11:B74" si="0">(C12-C10)/2</f>
        <v>482.04999999999995</v>
      </c>
      <c r="C11" s="43">
        <v>3242.2</v>
      </c>
      <c r="D11" s="27"/>
    </row>
    <row r="12" spans="1:4" ht="15" customHeight="1">
      <c r="A12" s="27">
        <v>32843</v>
      </c>
      <c r="B12" s="15">
        <f t="shared" si="0"/>
        <v>636.90000000000009</v>
      </c>
      <c r="C12" s="43">
        <v>3692.7</v>
      </c>
      <c r="D12" s="27"/>
    </row>
    <row r="13" spans="1:4" ht="15" customHeight="1">
      <c r="A13" s="27">
        <v>32933</v>
      </c>
      <c r="B13" s="15">
        <f t="shared" si="0"/>
        <v>662.59999999999991</v>
      </c>
      <c r="C13" s="43">
        <v>4516</v>
      </c>
      <c r="D13" s="27">
        <v>32933</v>
      </c>
    </row>
    <row r="14" spans="1:4" ht="15" customHeight="1">
      <c r="A14" s="27">
        <v>33025</v>
      </c>
      <c r="B14" s="15">
        <f t="shared" si="0"/>
        <v>617.34999999999991</v>
      </c>
      <c r="C14" s="43">
        <v>5017.8999999999996</v>
      </c>
      <c r="D14" s="27"/>
    </row>
    <row r="15" spans="1:4" ht="15" customHeight="1">
      <c r="A15" s="27">
        <v>33117</v>
      </c>
      <c r="B15" s="15">
        <f t="shared" si="0"/>
        <v>571.15000000000009</v>
      </c>
      <c r="C15" s="43">
        <v>5750.7</v>
      </c>
      <c r="D15" s="27"/>
    </row>
    <row r="16" spans="1:4" ht="15" customHeight="1">
      <c r="A16" s="27">
        <v>33208</v>
      </c>
      <c r="B16" s="15">
        <f t="shared" si="0"/>
        <v>484.80000000000018</v>
      </c>
      <c r="C16" s="43">
        <v>6160.2</v>
      </c>
      <c r="D16" s="27"/>
    </row>
    <row r="17" spans="1:4" ht="15" customHeight="1">
      <c r="A17" s="27">
        <v>33298</v>
      </c>
      <c r="B17" s="15">
        <f t="shared" si="0"/>
        <v>465.09999999999991</v>
      </c>
      <c r="C17" s="43">
        <v>6720.3</v>
      </c>
      <c r="D17" s="27"/>
    </row>
    <row r="18" spans="1:4" ht="15" customHeight="1">
      <c r="A18" s="27">
        <v>33390</v>
      </c>
      <c r="B18" s="15">
        <f t="shared" si="0"/>
        <v>419.75</v>
      </c>
      <c r="C18" s="43">
        <v>7090.4</v>
      </c>
      <c r="D18" s="27"/>
    </row>
    <row r="19" spans="1:4" ht="15" customHeight="1">
      <c r="A19" s="27">
        <v>33482</v>
      </c>
      <c r="B19" s="15">
        <f t="shared" si="0"/>
        <v>259</v>
      </c>
      <c r="C19" s="43">
        <v>7559.8</v>
      </c>
      <c r="D19" s="27"/>
    </row>
    <row r="20" spans="1:4" ht="15" customHeight="1">
      <c r="A20" s="27">
        <v>33573</v>
      </c>
      <c r="B20" s="15">
        <f t="shared" si="0"/>
        <v>182.75</v>
      </c>
      <c r="C20" s="43">
        <v>7608.4</v>
      </c>
      <c r="D20" s="27"/>
    </row>
    <row r="21" spans="1:4" ht="15" customHeight="1">
      <c r="A21" s="27">
        <v>33664</v>
      </c>
      <c r="B21" s="15">
        <f t="shared" si="0"/>
        <v>192.40000000000009</v>
      </c>
      <c r="C21" s="43">
        <v>7925.3</v>
      </c>
      <c r="D21" s="27"/>
    </row>
    <row r="22" spans="1:4" ht="15" customHeight="1">
      <c r="A22" s="27">
        <v>33756</v>
      </c>
      <c r="B22" s="15">
        <f t="shared" si="0"/>
        <v>90.5</v>
      </c>
      <c r="C22" s="43">
        <v>7993.2</v>
      </c>
      <c r="D22" s="27"/>
    </row>
    <row r="23" spans="1:4" ht="15" customHeight="1">
      <c r="A23" s="27">
        <v>33848</v>
      </c>
      <c r="B23" s="15">
        <f t="shared" si="0"/>
        <v>1.75</v>
      </c>
      <c r="C23" s="43">
        <v>8106.3</v>
      </c>
      <c r="D23" s="27">
        <v>33848</v>
      </c>
    </row>
    <row r="24" spans="1:4" ht="15" customHeight="1">
      <c r="A24" s="27">
        <v>33939</v>
      </c>
      <c r="B24" s="15">
        <f t="shared" si="0"/>
        <v>-17.400000000000091</v>
      </c>
      <c r="C24" s="43">
        <v>7996.7</v>
      </c>
      <c r="D24" s="27"/>
    </row>
    <row r="25" spans="1:4" ht="15" customHeight="1">
      <c r="A25" s="27">
        <v>34029</v>
      </c>
      <c r="B25" s="15">
        <f t="shared" si="0"/>
        <v>-13.599999999999909</v>
      </c>
      <c r="C25" s="43">
        <v>8071.5</v>
      </c>
      <c r="D25" s="27"/>
    </row>
    <row r="26" spans="1:4" ht="15" customHeight="1">
      <c r="A26" s="27">
        <v>34121</v>
      </c>
      <c r="B26" s="15">
        <f t="shared" si="0"/>
        <v>-60.800000000000182</v>
      </c>
      <c r="C26" s="43">
        <v>7969.5</v>
      </c>
      <c r="D26" s="27"/>
    </row>
    <row r="27" spans="1:4" ht="15" customHeight="1">
      <c r="A27" s="27">
        <v>34213</v>
      </c>
      <c r="B27" s="15">
        <f t="shared" si="0"/>
        <v>-127.90000000000009</v>
      </c>
      <c r="C27" s="43">
        <v>7949.9</v>
      </c>
      <c r="D27" s="27"/>
    </row>
    <row r="28" spans="1:4" ht="15" customHeight="1">
      <c r="A28" s="27">
        <v>34304</v>
      </c>
      <c r="B28" s="15">
        <f t="shared" si="0"/>
        <v>-108.09999999999991</v>
      </c>
      <c r="C28" s="43">
        <v>7713.7</v>
      </c>
      <c r="D28" s="27"/>
    </row>
    <row r="29" spans="1:4" ht="15" customHeight="1">
      <c r="A29" s="27">
        <v>34394</v>
      </c>
      <c r="B29" s="15">
        <f t="shared" si="0"/>
        <v>1.5</v>
      </c>
      <c r="C29" s="43">
        <v>7733.7</v>
      </c>
      <c r="D29" s="27"/>
    </row>
    <row r="30" spans="1:4" ht="15" customHeight="1">
      <c r="A30" s="27">
        <v>34486</v>
      </c>
      <c r="B30" s="15">
        <f t="shared" si="0"/>
        <v>-111.69999999999982</v>
      </c>
      <c r="C30" s="43">
        <v>7716.7</v>
      </c>
      <c r="D30" s="27"/>
    </row>
    <row r="31" spans="1:4" ht="15" customHeight="1">
      <c r="A31" s="27">
        <v>34578</v>
      </c>
      <c r="B31" s="15">
        <f t="shared" si="0"/>
        <v>-224.84999999999991</v>
      </c>
      <c r="C31" s="43">
        <v>7510.3</v>
      </c>
      <c r="D31" s="27"/>
    </row>
    <row r="32" spans="1:4" ht="15" customHeight="1">
      <c r="A32" s="27">
        <v>34669</v>
      </c>
      <c r="B32" s="15">
        <f t="shared" si="0"/>
        <v>-129.59999999999991</v>
      </c>
      <c r="C32" s="43">
        <v>7267</v>
      </c>
      <c r="D32" s="27"/>
    </row>
    <row r="33" spans="1:4" ht="15" customHeight="1">
      <c r="A33" s="27">
        <v>34759</v>
      </c>
      <c r="B33" s="15">
        <f t="shared" si="0"/>
        <v>-96.949999999999818</v>
      </c>
      <c r="C33" s="43">
        <v>7251.1</v>
      </c>
      <c r="D33" s="27"/>
    </row>
    <row r="34" spans="1:4" ht="15" customHeight="1">
      <c r="A34" s="27">
        <v>34851</v>
      </c>
      <c r="B34" s="15">
        <f t="shared" si="0"/>
        <v>-199.35000000000036</v>
      </c>
      <c r="C34" s="43">
        <v>7073.1</v>
      </c>
      <c r="D34" s="27"/>
    </row>
    <row r="35" spans="1:4" ht="15" customHeight="1">
      <c r="A35" s="27">
        <v>34943</v>
      </c>
      <c r="B35" s="15">
        <f t="shared" si="0"/>
        <v>-203.85000000000036</v>
      </c>
      <c r="C35" s="43">
        <v>6852.4</v>
      </c>
      <c r="D35" s="27"/>
    </row>
    <row r="36" spans="1:4" ht="15" customHeight="1">
      <c r="A36" s="27">
        <v>35034</v>
      </c>
      <c r="B36" s="15">
        <f t="shared" si="0"/>
        <v>-83.349999999999909</v>
      </c>
      <c r="C36" s="43">
        <v>6665.4</v>
      </c>
      <c r="D36" s="27"/>
    </row>
    <row r="37" spans="1:4" ht="15" customHeight="1">
      <c r="A37" s="27">
        <v>35125</v>
      </c>
      <c r="B37" s="15">
        <f t="shared" si="0"/>
        <v>-63.799999999999727</v>
      </c>
      <c r="C37" s="43">
        <v>6685.7</v>
      </c>
      <c r="D37" s="27"/>
    </row>
    <row r="38" spans="1:4" ht="15" customHeight="1">
      <c r="A38" s="27">
        <v>35217</v>
      </c>
      <c r="B38" s="15">
        <f t="shared" si="0"/>
        <v>-95.150000000000091</v>
      </c>
      <c r="C38" s="43">
        <v>6537.8</v>
      </c>
      <c r="D38" s="27"/>
    </row>
    <row r="39" spans="1:4" ht="15" customHeight="1">
      <c r="A39" s="27">
        <v>35309</v>
      </c>
      <c r="B39" s="15">
        <f t="shared" si="0"/>
        <v>-129.5</v>
      </c>
      <c r="C39" s="43">
        <v>6495.4</v>
      </c>
      <c r="D39" s="27"/>
    </row>
    <row r="40" spans="1:4" ht="15" customHeight="1">
      <c r="A40" s="27">
        <v>35400</v>
      </c>
      <c r="B40" s="15">
        <f t="shared" si="0"/>
        <v>-115.29999999999973</v>
      </c>
      <c r="C40" s="43">
        <v>6278.8</v>
      </c>
      <c r="D40" s="27"/>
    </row>
    <row r="41" spans="1:4" ht="15" customHeight="1">
      <c r="A41" s="27">
        <v>35490</v>
      </c>
      <c r="B41" s="15">
        <f t="shared" si="0"/>
        <v>-70.900000000000091</v>
      </c>
      <c r="C41" s="43">
        <v>6264.8</v>
      </c>
      <c r="D41" s="27"/>
    </row>
    <row r="42" spans="1:4" ht="15" customHeight="1">
      <c r="A42" s="27">
        <v>35582</v>
      </c>
      <c r="B42" s="15">
        <f t="shared" si="0"/>
        <v>-69.5</v>
      </c>
      <c r="C42" s="43">
        <v>6137</v>
      </c>
      <c r="D42" s="27"/>
    </row>
    <row r="43" spans="1:4" ht="15" customHeight="1">
      <c r="A43" s="27">
        <v>35674</v>
      </c>
      <c r="B43" s="15">
        <f t="shared" si="0"/>
        <v>-58.300000000000182</v>
      </c>
      <c r="C43" s="43">
        <v>6125.8</v>
      </c>
      <c r="D43" s="27"/>
    </row>
    <row r="44" spans="1:4" ht="15" customHeight="1">
      <c r="A44" s="27">
        <v>35765</v>
      </c>
      <c r="B44" s="15">
        <f t="shared" si="0"/>
        <v>-124.75</v>
      </c>
      <c r="C44" s="43">
        <v>6020.4</v>
      </c>
      <c r="D44" s="27"/>
    </row>
    <row r="45" spans="1:4" ht="15" customHeight="1">
      <c r="A45" s="27">
        <v>35855</v>
      </c>
      <c r="B45" s="15">
        <f t="shared" si="0"/>
        <v>-143.89999999999964</v>
      </c>
      <c r="C45" s="43">
        <v>5876.3</v>
      </c>
      <c r="D45" s="27"/>
    </row>
    <row r="46" spans="1:4" ht="15" customHeight="1">
      <c r="A46" s="27">
        <v>35947</v>
      </c>
      <c r="B46" s="15">
        <f t="shared" si="0"/>
        <v>-93.200000000000273</v>
      </c>
      <c r="C46" s="43">
        <v>5732.6</v>
      </c>
      <c r="D46" s="27"/>
    </row>
    <row r="47" spans="1:4" ht="15" customHeight="1">
      <c r="A47" s="27">
        <v>36039</v>
      </c>
      <c r="B47" s="15">
        <f t="shared" si="0"/>
        <v>-131.45000000000027</v>
      </c>
      <c r="C47" s="43">
        <v>5689.9</v>
      </c>
      <c r="D47" s="27"/>
    </row>
    <row r="48" spans="1:4" ht="15" customHeight="1">
      <c r="A48" s="27">
        <v>36130</v>
      </c>
      <c r="B48" s="15">
        <f t="shared" si="0"/>
        <v>-174.09999999999991</v>
      </c>
      <c r="C48" s="43">
        <v>5469.7</v>
      </c>
      <c r="D48" s="27"/>
    </row>
    <row r="49" spans="1:4" ht="15" customHeight="1">
      <c r="A49" s="27">
        <v>36220</v>
      </c>
      <c r="B49" s="15">
        <f t="shared" si="0"/>
        <v>-263.44999999999982</v>
      </c>
      <c r="C49" s="43">
        <v>5341.7</v>
      </c>
      <c r="D49" s="27"/>
    </row>
    <row r="50" spans="1:4" ht="15" customHeight="1">
      <c r="A50" s="27">
        <v>36312</v>
      </c>
      <c r="B50" s="15">
        <f t="shared" si="0"/>
        <v>-124.44999999999982</v>
      </c>
      <c r="C50" s="43">
        <v>4942.8</v>
      </c>
      <c r="D50" s="27"/>
    </row>
    <row r="51" spans="1:4" ht="15" customHeight="1">
      <c r="A51" s="27">
        <v>36404</v>
      </c>
      <c r="B51" s="15">
        <f t="shared" si="0"/>
        <v>-110.70000000000027</v>
      </c>
      <c r="C51" s="43">
        <v>5092.8</v>
      </c>
      <c r="D51" s="27"/>
    </row>
    <row r="52" spans="1:4" ht="15" customHeight="1">
      <c r="A52" s="27">
        <v>36495</v>
      </c>
      <c r="B52" s="15">
        <f t="shared" si="0"/>
        <v>-86.900000000000091</v>
      </c>
      <c r="C52" s="43">
        <v>4721.3999999999996</v>
      </c>
      <c r="D52" s="27"/>
    </row>
    <row r="53" spans="1:4" ht="15" customHeight="1">
      <c r="A53" s="27">
        <v>36586</v>
      </c>
      <c r="B53" s="15">
        <f t="shared" si="0"/>
        <v>33.100000000000364</v>
      </c>
      <c r="C53" s="43">
        <v>4919</v>
      </c>
      <c r="D53" s="27">
        <v>36586</v>
      </c>
    </row>
    <row r="54" spans="1:4" ht="15" customHeight="1">
      <c r="A54" s="27">
        <v>36678</v>
      </c>
      <c r="B54" s="15">
        <f t="shared" si="0"/>
        <v>-50.099999999999909</v>
      </c>
      <c r="C54" s="43">
        <v>4787.6000000000004</v>
      </c>
      <c r="D54" s="27"/>
    </row>
    <row r="55" spans="1:4" ht="15" customHeight="1">
      <c r="A55" s="27">
        <v>36770</v>
      </c>
      <c r="B55" s="15">
        <f t="shared" si="0"/>
        <v>-61.600000000000364</v>
      </c>
      <c r="C55" s="43">
        <v>4818.8</v>
      </c>
      <c r="D55" s="27"/>
    </row>
    <row r="56" spans="1:4" ht="15" customHeight="1">
      <c r="A56" s="27">
        <v>36861</v>
      </c>
      <c r="B56" s="15">
        <f t="shared" si="0"/>
        <v>-87.849999999999909</v>
      </c>
      <c r="C56" s="43">
        <v>4664.3999999999996</v>
      </c>
      <c r="D56" s="27"/>
    </row>
    <row r="57" spans="1:4" ht="15" customHeight="1">
      <c r="A57" s="27">
        <v>36951</v>
      </c>
      <c r="B57" s="15">
        <f t="shared" si="0"/>
        <v>-73.149999999999636</v>
      </c>
      <c r="C57" s="43">
        <v>4643.1000000000004</v>
      </c>
      <c r="D57" s="27"/>
    </row>
    <row r="58" spans="1:4" ht="15" customHeight="1">
      <c r="A58" s="27">
        <v>37043</v>
      </c>
      <c r="B58" s="15">
        <f t="shared" si="0"/>
        <v>-60.25</v>
      </c>
      <c r="C58" s="44">
        <v>4518.1000000000004</v>
      </c>
      <c r="D58" s="27"/>
    </row>
    <row r="59" spans="1:4" ht="15" customHeight="1">
      <c r="A59" s="27">
        <v>37135</v>
      </c>
      <c r="B59" s="15">
        <f>(C60-C58)/2</f>
        <v>-80.75</v>
      </c>
      <c r="C59" s="44">
        <v>4522.6000000000004</v>
      </c>
      <c r="D59" s="27"/>
    </row>
    <row r="60" spans="1:4" ht="15" customHeight="1">
      <c r="A60" s="27">
        <v>37226</v>
      </c>
      <c r="B60" s="15">
        <f t="shared" si="0"/>
        <v>-59.050000000000182</v>
      </c>
      <c r="C60" s="43">
        <v>4356.6000000000004</v>
      </c>
      <c r="D60" s="27"/>
    </row>
    <row r="61" spans="1:4" ht="15" customHeight="1">
      <c r="A61" s="27">
        <v>37316</v>
      </c>
      <c r="B61" s="15">
        <f t="shared" si="0"/>
        <v>-25.900000000000091</v>
      </c>
      <c r="C61" s="43">
        <v>4404.5</v>
      </c>
      <c r="D61" s="27"/>
    </row>
    <row r="62" spans="1:4" ht="15" customHeight="1">
      <c r="A62" s="27">
        <v>37408</v>
      </c>
      <c r="B62" s="15">
        <f t="shared" si="0"/>
        <v>-56.699999999999818</v>
      </c>
      <c r="C62" s="43">
        <v>4304.8</v>
      </c>
      <c r="D62" s="27"/>
    </row>
    <row r="63" spans="1:4" ht="15" customHeight="1">
      <c r="A63" s="27">
        <v>37500</v>
      </c>
      <c r="B63" s="15">
        <f t="shared" si="0"/>
        <v>-62.150000000000091</v>
      </c>
      <c r="C63" s="43">
        <v>4291.1000000000004</v>
      </c>
      <c r="D63" s="27"/>
    </row>
    <row r="64" spans="1:4" ht="15" customHeight="1">
      <c r="A64" s="27">
        <v>37591</v>
      </c>
      <c r="B64" s="25">
        <f t="shared" si="0"/>
        <v>-67.5</v>
      </c>
      <c r="C64" s="44">
        <v>4180.5</v>
      </c>
      <c r="D64" s="27"/>
    </row>
    <row r="65" spans="1:4" ht="15" customHeight="1">
      <c r="A65" s="27">
        <v>37681</v>
      </c>
      <c r="B65" s="25">
        <f t="shared" si="0"/>
        <v>-39.050000000000182</v>
      </c>
      <c r="C65" s="44">
        <v>4156.1000000000004</v>
      </c>
      <c r="D65" s="27"/>
    </row>
    <row r="66" spans="1:4" ht="15" customHeight="1">
      <c r="A66" s="27">
        <v>37773</v>
      </c>
      <c r="B66" s="25">
        <f t="shared" si="0"/>
        <v>-62.450000000000273</v>
      </c>
      <c r="C66" s="44">
        <v>4102.3999999999996</v>
      </c>
      <c r="D66" s="27"/>
    </row>
    <row r="67" spans="1:4" ht="15" customHeight="1">
      <c r="A67" s="27">
        <v>37865</v>
      </c>
      <c r="B67" s="25">
        <f t="shared" si="0"/>
        <v>-96.999999999999773</v>
      </c>
      <c r="C67" s="44">
        <v>4031.2</v>
      </c>
      <c r="D67" s="27"/>
    </row>
    <row r="68" spans="1:4" ht="15" customHeight="1">
      <c r="A68" s="27">
        <v>37956</v>
      </c>
      <c r="B68" s="25">
        <f t="shared" si="0"/>
        <v>-67.599999999999909</v>
      </c>
      <c r="C68" s="44">
        <v>3908.4</v>
      </c>
      <c r="D68" s="27"/>
    </row>
    <row r="69" spans="1:4" ht="15" customHeight="1">
      <c r="A69" s="27">
        <v>38047</v>
      </c>
      <c r="B69" s="25">
        <f t="shared" si="0"/>
        <v>-77.350000000000136</v>
      </c>
      <c r="C69" s="44">
        <v>3896</v>
      </c>
      <c r="D69" s="27"/>
    </row>
    <row r="70" spans="1:4" ht="15" customHeight="1">
      <c r="A70" s="27">
        <v>38139</v>
      </c>
      <c r="B70" s="25">
        <f t="shared" si="0"/>
        <v>-59.150000000000091</v>
      </c>
      <c r="C70" s="44">
        <v>3753.7</v>
      </c>
      <c r="D70" s="27"/>
    </row>
    <row r="71" spans="1:4" ht="15" customHeight="1">
      <c r="A71" s="27">
        <v>38231</v>
      </c>
      <c r="B71" s="25">
        <f t="shared" si="0"/>
        <v>-69.099999999999909</v>
      </c>
      <c r="C71" s="44">
        <v>3777.7</v>
      </c>
      <c r="D71" s="27"/>
    </row>
    <row r="72" spans="1:4" ht="15" customHeight="1">
      <c r="A72" s="27">
        <v>38322</v>
      </c>
      <c r="B72" s="25">
        <f t="shared" si="0"/>
        <v>-6.1999999999998181</v>
      </c>
      <c r="C72" s="44">
        <v>3615.5</v>
      </c>
      <c r="D72" s="27"/>
    </row>
    <row r="73" spans="1:4" ht="15" customHeight="1">
      <c r="A73" s="27">
        <v>38412</v>
      </c>
      <c r="B73" s="25">
        <f t="shared" si="0"/>
        <v>-2.2999999999999545</v>
      </c>
      <c r="C73" s="44">
        <v>3765.3</v>
      </c>
      <c r="D73" s="27"/>
    </row>
    <row r="74" spans="1:4" ht="15" customHeight="1">
      <c r="A74" s="27">
        <v>38504</v>
      </c>
      <c r="B74" s="25">
        <f t="shared" si="0"/>
        <v>-103.15000000000009</v>
      </c>
      <c r="C74" s="44">
        <v>3610.9</v>
      </c>
      <c r="D74" s="27"/>
    </row>
    <row r="75" spans="1:4" ht="15" customHeight="1">
      <c r="A75" s="27">
        <v>38596</v>
      </c>
      <c r="B75" s="25">
        <f t="shared" ref="B75:B128" si="1">(C76-C74)/2</f>
        <v>-77</v>
      </c>
      <c r="C75" s="44">
        <v>3559</v>
      </c>
      <c r="D75" s="27"/>
    </row>
    <row r="76" spans="1:4" ht="15" customHeight="1">
      <c r="A76" s="27">
        <v>38687</v>
      </c>
      <c r="B76" s="25">
        <f t="shared" si="1"/>
        <v>-26.900000000000091</v>
      </c>
      <c r="C76" s="44">
        <v>3456.9</v>
      </c>
      <c r="D76" s="27"/>
    </row>
    <row r="77" spans="1:4" ht="15" customHeight="1">
      <c r="A77" s="27">
        <v>38777</v>
      </c>
      <c r="B77" s="25">
        <f t="shared" si="1"/>
        <v>9.5999999999999091</v>
      </c>
      <c r="C77" s="44">
        <v>3505.2</v>
      </c>
      <c r="D77" s="27"/>
    </row>
    <row r="78" spans="1:4" ht="15" customHeight="1">
      <c r="A78" s="27">
        <v>38869</v>
      </c>
      <c r="B78" s="15">
        <f t="shared" si="1"/>
        <v>-4.6499999999998636</v>
      </c>
      <c r="C78" s="43">
        <v>3476.1</v>
      </c>
      <c r="D78" s="27"/>
    </row>
    <row r="79" spans="1:4" ht="15" customHeight="1">
      <c r="A79" s="27">
        <v>38961</v>
      </c>
      <c r="B79" s="15">
        <f t="shared" si="1"/>
        <v>-30.649999999999864</v>
      </c>
      <c r="C79" s="43">
        <v>3495.9</v>
      </c>
      <c r="D79" s="27"/>
    </row>
    <row r="80" spans="1:4" ht="15" customHeight="1">
      <c r="A80" s="27">
        <v>39052</v>
      </c>
      <c r="B80" s="15">
        <f t="shared" si="1"/>
        <v>-31.200000000000045</v>
      </c>
      <c r="C80" s="43">
        <v>3414.8</v>
      </c>
      <c r="D80" s="27"/>
    </row>
    <row r="81" spans="1:4" ht="15" customHeight="1">
      <c r="A81" s="27">
        <v>39142</v>
      </c>
      <c r="B81" s="15">
        <f t="shared" si="1"/>
        <v>-38.400000000000091</v>
      </c>
      <c r="C81" s="43">
        <v>3433.5</v>
      </c>
      <c r="D81" s="27"/>
    </row>
    <row r="82" spans="1:4" ht="15" customHeight="1">
      <c r="A82" s="27">
        <v>39234</v>
      </c>
      <c r="B82" s="15">
        <f t="shared" si="1"/>
        <v>-30</v>
      </c>
      <c r="C82" s="43">
        <v>3338</v>
      </c>
      <c r="D82" s="27"/>
    </row>
    <row r="83" spans="1:4" ht="15" customHeight="1">
      <c r="A83" s="27">
        <v>39326</v>
      </c>
      <c r="B83" s="15">
        <f t="shared" si="1"/>
        <v>-25.650000000000091</v>
      </c>
      <c r="C83" s="43">
        <v>3373.5</v>
      </c>
      <c r="D83" s="27"/>
    </row>
    <row r="84" spans="1:4" ht="15" customHeight="1">
      <c r="A84" s="27">
        <v>39417</v>
      </c>
      <c r="B84" s="15">
        <f t="shared" si="1"/>
        <v>-14.200000000000045</v>
      </c>
      <c r="C84" s="43">
        <v>3286.7</v>
      </c>
      <c r="D84" s="27"/>
    </row>
    <row r="85" spans="1:4" ht="15" customHeight="1">
      <c r="A85" s="27">
        <v>39508</v>
      </c>
      <c r="B85" s="15">
        <f t="shared" si="1"/>
        <v>3.3500000000001364</v>
      </c>
      <c r="C85" s="43">
        <v>3345.1</v>
      </c>
      <c r="D85" s="27"/>
    </row>
    <row r="86" spans="1:4" ht="15" customHeight="1">
      <c r="A86" s="27">
        <v>39600</v>
      </c>
      <c r="B86" s="15">
        <f t="shared" si="1"/>
        <v>-7.75</v>
      </c>
      <c r="C86" s="43">
        <v>3293.4</v>
      </c>
      <c r="D86" s="27"/>
    </row>
    <row r="87" spans="1:4" ht="15" customHeight="1">
      <c r="A87" s="27">
        <v>39692</v>
      </c>
      <c r="B87" s="15">
        <f t="shared" si="1"/>
        <v>-18.549999999999955</v>
      </c>
      <c r="C87" s="43">
        <v>3329.6</v>
      </c>
      <c r="D87" s="27"/>
    </row>
    <row r="88" spans="1:4" ht="15" customHeight="1">
      <c r="A88" s="27">
        <v>39783</v>
      </c>
      <c r="B88" s="15">
        <f t="shared" si="1"/>
        <v>-22.599999999999909</v>
      </c>
      <c r="C88" s="43">
        <v>3256.3</v>
      </c>
      <c r="D88" s="27"/>
    </row>
    <row r="89" spans="1:4" ht="15" customHeight="1">
      <c r="A89" s="27">
        <v>39873</v>
      </c>
      <c r="B89" s="15">
        <f t="shared" si="1"/>
        <v>28.199999999999818</v>
      </c>
      <c r="C89" s="43">
        <v>3284.4</v>
      </c>
      <c r="D89" s="27"/>
    </row>
    <row r="90" spans="1:4" ht="15" customHeight="1">
      <c r="A90" s="27">
        <v>39965</v>
      </c>
      <c r="B90" s="15">
        <f t="shared" si="1"/>
        <v>25.75</v>
      </c>
      <c r="C90" s="43">
        <v>3312.7</v>
      </c>
      <c r="D90" s="27"/>
    </row>
    <row r="91" spans="1:4" ht="15" customHeight="1">
      <c r="A91" s="27">
        <v>40057</v>
      </c>
      <c r="B91" s="15">
        <f t="shared" si="1"/>
        <v>-29.849999999999909</v>
      </c>
      <c r="C91" s="43">
        <v>3335.9</v>
      </c>
      <c r="D91" s="27"/>
    </row>
    <row r="92" spans="1:4" ht="15" customHeight="1">
      <c r="A92" s="27">
        <v>40148</v>
      </c>
      <c r="B92" s="15">
        <f t="shared" si="1"/>
        <v>-22.200000000000045</v>
      </c>
      <c r="C92" s="43">
        <v>3253</v>
      </c>
      <c r="D92" s="27"/>
    </row>
    <row r="93" spans="1:4" ht="15" customHeight="1">
      <c r="A93" s="27">
        <v>40238</v>
      </c>
      <c r="B93" s="15">
        <f t="shared" si="1"/>
        <v>-5.6500000000000909</v>
      </c>
      <c r="C93" s="43">
        <v>3291.5</v>
      </c>
      <c r="D93" s="27"/>
    </row>
    <row r="94" spans="1:4" ht="15" customHeight="1">
      <c r="A94" s="27">
        <v>40330</v>
      </c>
      <c r="B94" s="15">
        <f t="shared" si="1"/>
        <v>-8.4000000000000909</v>
      </c>
      <c r="C94" s="43">
        <v>3241.7</v>
      </c>
      <c r="D94" s="27"/>
    </row>
    <row r="95" spans="1:4" ht="15" customHeight="1">
      <c r="A95" s="27">
        <v>40422</v>
      </c>
      <c r="B95" s="15">
        <f t="shared" si="1"/>
        <v>-17.799999999999955</v>
      </c>
      <c r="C95" s="43">
        <v>3274.7</v>
      </c>
      <c r="D95" s="27"/>
    </row>
    <row r="96" spans="1:4" ht="15" customHeight="1">
      <c r="A96" s="27">
        <v>40513</v>
      </c>
      <c r="B96" s="15">
        <f t="shared" si="1"/>
        <v>-9.6499999999998636</v>
      </c>
      <c r="C96" s="43">
        <v>3206.1</v>
      </c>
      <c r="D96" s="27"/>
    </row>
    <row r="97" spans="1:4" ht="15" customHeight="1">
      <c r="A97" s="27">
        <v>40603</v>
      </c>
      <c r="B97" s="15">
        <f t="shared" si="1"/>
        <v>3.5</v>
      </c>
      <c r="C97" s="43">
        <v>3255.4</v>
      </c>
      <c r="D97" s="27">
        <v>40603</v>
      </c>
    </row>
    <row r="98" spans="1:4" ht="15" customHeight="1">
      <c r="A98" s="27">
        <v>40695</v>
      </c>
      <c r="B98" s="15">
        <f t="shared" si="1"/>
        <v>11.75</v>
      </c>
      <c r="C98" s="43">
        <v>3213.1</v>
      </c>
      <c r="D98" s="27"/>
    </row>
    <row r="99" spans="1:4" ht="15" customHeight="1">
      <c r="A99" s="27">
        <v>40787</v>
      </c>
      <c r="B99" s="15">
        <f t="shared" si="1"/>
        <v>13.450000000000045</v>
      </c>
      <c r="C99" s="43">
        <v>3278.9</v>
      </c>
      <c r="D99" s="27"/>
    </row>
    <row r="100" spans="1:4" ht="15" customHeight="1">
      <c r="A100" s="27">
        <v>40878</v>
      </c>
      <c r="B100" s="15">
        <f t="shared" si="1"/>
        <v>16.75</v>
      </c>
      <c r="C100" s="43">
        <v>3240</v>
      </c>
      <c r="D100" s="27"/>
    </row>
    <row r="101" spans="1:4" ht="15" customHeight="1">
      <c r="A101" s="27">
        <v>40969</v>
      </c>
      <c r="B101" s="15">
        <f t="shared" si="1"/>
        <v>61.099999999999909</v>
      </c>
      <c r="C101" s="43">
        <v>3312.4</v>
      </c>
      <c r="D101" s="27"/>
    </row>
    <row r="102" spans="1:4" ht="15" customHeight="1">
      <c r="A102" s="27">
        <v>41061</v>
      </c>
      <c r="B102" s="15">
        <f t="shared" si="1"/>
        <v>65.149999999999864</v>
      </c>
      <c r="C102" s="43">
        <v>3362.2</v>
      </c>
      <c r="D102" s="27"/>
    </row>
    <row r="103" spans="1:4" ht="15" customHeight="1">
      <c r="A103" s="27">
        <v>41153</v>
      </c>
      <c r="B103" s="15">
        <f t="shared" si="1"/>
        <v>37.25</v>
      </c>
      <c r="C103" s="43">
        <v>3442.7</v>
      </c>
      <c r="D103" s="27"/>
    </row>
    <row r="104" spans="1:4" ht="15" customHeight="1">
      <c r="A104" s="27">
        <v>41244</v>
      </c>
      <c r="B104" s="15">
        <f t="shared" si="1"/>
        <v>50.75</v>
      </c>
      <c r="C104" s="43">
        <v>3436.7</v>
      </c>
      <c r="D104" s="27"/>
    </row>
    <row r="105" spans="1:4" ht="15" customHeight="1">
      <c r="A105" s="27">
        <v>41334</v>
      </c>
      <c r="B105" s="15">
        <f t="shared" si="1"/>
        <v>145.85000000000014</v>
      </c>
      <c r="C105" s="43">
        <v>3544.2</v>
      </c>
      <c r="D105" s="27"/>
    </row>
    <row r="106" spans="1:4" ht="15" customHeight="1">
      <c r="A106" s="27">
        <v>41426</v>
      </c>
      <c r="B106" s="15">
        <f t="shared" si="1"/>
        <v>172.15000000000009</v>
      </c>
      <c r="C106" s="43">
        <v>3728.4</v>
      </c>
      <c r="D106" s="27"/>
    </row>
    <row r="107" spans="1:4" ht="15" customHeight="1">
      <c r="A107" s="27">
        <v>41518</v>
      </c>
      <c r="B107" s="25">
        <f t="shared" si="1"/>
        <v>101.75</v>
      </c>
      <c r="C107" s="44">
        <v>3888.5</v>
      </c>
      <c r="D107" s="27"/>
    </row>
    <row r="108" spans="1:4" ht="15" customHeight="1">
      <c r="A108" s="27">
        <v>41609</v>
      </c>
      <c r="B108" s="25">
        <f t="shared" si="1"/>
        <v>110.59999999999991</v>
      </c>
      <c r="C108" s="44">
        <v>3931.9</v>
      </c>
      <c r="D108" s="27"/>
    </row>
    <row r="109" spans="1:4" ht="15" customHeight="1">
      <c r="A109" s="27">
        <v>41699</v>
      </c>
      <c r="B109" s="25">
        <f t="shared" si="1"/>
        <v>133.99999999999977</v>
      </c>
      <c r="C109" s="44">
        <v>4109.7</v>
      </c>
      <c r="D109" s="27"/>
    </row>
    <row r="110" spans="1:4" ht="15" customHeight="1">
      <c r="A110" s="27">
        <v>41791</v>
      </c>
      <c r="B110" s="25">
        <f t="shared" si="1"/>
        <v>127.40000000000009</v>
      </c>
      <c r="C110" s="44">
        <v>4199.8999999999996</v>
      </c>
      <c r="D110" s="27"/>
    </row>
    <row r="111" spans="1:4" ht="15" customHeight="1">
      <c r="A111" s="27">
        <v>41883</v>
      </c>
      <c r="B111" s="25">
        <f t="shared" si="1"/>
        <v>119.55000000000018</v>
      </c>
      <c r="C111" s="44">
        <v>4364.5</v>
      </c>
      <c r="D111" s="27"/>
    </row>
    <row r="112" spans="1:4" ht="15" customHeight="1">
      <c r="A112" s="27">
        <v>41974</v>
      </c>
      <c r="B112" s="25">
        <f t="shared" si="1"/>
        <v>126.59999999999991</v>
      </c>
      <c r="C112" s="44">
        <v>4439</v>
      </c>
      <c r="D112" s="27"/>
    </row>
    <row r="113" spans="1:4" ht="15" customHeight="1">
      <c r="A113" s="27">
        <v>42064</v>
      </c>
      <c r="B113" s="25">
        <f t="shared" si="1"/>
        <v>142.75</v>
      </c>
      <c r="C113" s="44">
        <v>4617.7</v>
      </c>
      <c r="D113" s="27"/>
    </row>
    <row r="114" spans="1:4" ht="15" customHeight="1">
      <c r="A114" s="27">
        <v>42156</v>
      </c>
      <c r="B114" s="25">
        <f t="shared" si="1"/>
        <v>144.25</v>
      </c>
      <c r="C114" s="44">
        <v>4724.5</v>
      </c>
      <c r="D114" s="27"/>
    </row>
    <row r="115" spans="1:4" ht="15" customHeight="1">
      <c r="A115" s="27">
        <v>42248</v>
      </c>
      <c r="B115" s="15">
        <f t="shared" si="1"/>
        <v>114.44999999999982</v>
      </c>
      <c r="C115" s="43">
        <v>4906.2</v>
      </c>
      <c r="D115" s="27"/>
    </row>
    <row r="116" spans="1:4" ht="15" customHeight="1">
      <c r="A116" s="27">
        <v>42339</v>
      </c>
      <c r="B116" s="15">
        <f t="shared" si="1"/>
        <v>111.90000000000009</v>
      </c>
      <c r="C116" s="43">
        <v>4953.3999999999996</v>
      </c>
      <c r="D116" s="27"/>
    </row>
    <row r="117" spans="1:4" ht="15" customHeight="1">
      <c r="A117" s="27">
        <v>42430</v>
      </c>
      <c r="B117" s="15">
        <f t="shared" si="1"/>
        <v>141.05000000000018</v>
      </c>
      <c r="C117" s="43">
        <v>5130</v>
      </c>
      <c r="D117" s="27"/>
    </row>
    <row r="118" spans="1:4" ht="15" customHeight="1">
      <c r="A118" s="27">
        <v>42522</v>
      </c>
      <c r="B118" s="15">
        <f t="shared" si="1"/>
        <v>129.15000000000009</v>
      </c>
      <c r="C118" s="43">
        <v>5235.5</v>
      </c>
      <c r="D118" s="27"/>
    </row>
    <row r="119" spans="1:4" ht="15" customHeight="1">
      <c r="A119" s="27">
        <v>42614</v>
      </c>
      <c r="B119" s="15">
        <f t="shared" si="1"/>
        <v>104.5</v>
      </c>
      <c r="C119" s="43">
        <v>5388.3</v>
      </c>
      <c r="D119" s="27"/>
    </row>
    <row r="120" spans="1:4" ht="15" customHeight="1">
      <c r="A120" s="27">
        <v>42705</v>
      </c>
      <c r="B120" s="15">
        <f t="shared" si="1"/>
        <v>111.44999999999982</v>
      </c>
      <c r="C120" s="43">
        <v>5444.5</v>
      </c>
      <c r="D120" s="27"/>
    </row>
    <row r="121" spans="1:4" ht="15" customHeight="1">
      <c r="A121" s="27">
        <v>42795</v>
      </c>
      <c r="B121" s="15">
        <f t="shared" si="1"/>
        <v>121.65000000000009</v>
      </c>
      <c r="C121" s="43">
        <v>5611.2</v>
      </c>
      <c r="D121" s="27">
        <v>42795</v>
      </c>
    </row>
    <row r="122" spans="1:4" ht="15" customHeight="1">
      <c r="A122" s="27">
        <v>42887</v>
      </c>
      <c r="B122" s="15">
        <f t="shared" si="1"/>
        <v>82.650000000000091</v>
      </c>
      <c r="C122" s="43">
        <v>5687.8</v>
      </c>
      <c r="D122" s="27"/>
    </row>
    <row r="123" spans="1:4" ht="15" customHeight="1">
      <c r="A123" s="27">
        <v>42979</v>
      </c>
      <c r="B123" s="15">
        <f t="shared" si="1"/>
        <v>30.150000000000091</v>
      </c>
      <c r="C123" s="43">
        <v>5776.5</v>
      </c>
      <c r="D123" s="27"/>
    </row>
    <row r="124" spans="1:4" ht="15" customHeight="1">
      <c r="A124" s="27">
        <v>43070</v>
      </c>
      <c r="B124" s="15">
        <f t="shared" si="1"/>
        <v>22.099999999999909</v>
      </c>
      <c r="C124" s="43">
        <v>5748.1</v>
      </c>
      <c r="D124" s="27"/>
    </row>
    <row r="125" spans="1:4" ht="15" customHeight="1">
      <c r="A125" s="27">
        <v>43160</v>
      </c>
      <c r="B125" s="15">
        <f t="shared" si="1"/>
        <v>13.25</v>
      </c>
      <c r="C125" s="43">
        <v>5820.7</v>
      </c>
      <c r="D125" s="27"/>
    </row>
    <row r="126" spans="1:4" ht="15" customHeight="1">
      <c r="A126" s="27">
        <v>43252</v>
      </c>
      <c r="B126" s="15">
        <f t="shared" si="1"/>
        <v>-19.849999999999909</v>
      </c>
      <c r="C126" s="43">
        <v>5774.6</v>
      </c>
      <c r="D126" s="27"/>
    </row>
    <row r="127" spans="1:4" ht="15" customHeight="1">
      <c r="A127" s="27">
        <v>43344</v>
      </c>
      <c r="B127" s="15">
        <f t="shared" si="1"/>
        <v>-37.550000000000182</v>
      </c>
      <c r="C127" s="43">
        <v>5781</v>
      </c>
      <c r="D127" s="27"/>
    </row>
    <row r="128" spans="1:4" ht="15" customHeight="1">
      <c r="A128" s="27">
        <v>43435</v>
      </c>
      <c r="B128" s="15">
        <f t="shared" si="1"/>
        <v>-37.300000000000182</v>
      </c>
      <c r="C128" s="43">
        <v>5699.5</v>
      </c>
      <c r="D128" s="27"/>
    </row>
    <row r="129" spans="1:4" ht="15" customHeight="1" thickBot="1">
      <c r="A129" s="28">
        <v>43525</v>
      </c>
      <c r="B129" s="42">
        <f>(B128-B127)+B128</f>
        <v>-37.050000000000182</v>
      </c>
      <c r="C129" s="45">
        <v>5706.4</v>
      </c>
      <c r="D129" s="28">
        <v>43525</v>
      </c>
    </row>
    <row r="130"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6"/>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28.7265625" style="15" customWidth="1"/>
    <col min="3" max="3" width="22" style="36" customWidth="1"/>
    <col min="4" max="4" width="12.81640625" style="9" customWidth="1"/>
    <col min="5" max="10" width="11.26953125" style="9" customWidth="1"/>
    <col min="11" max="16384" width="11.26953125" style="9"/>
  </cols>
  <sheetData>
    <row r="1" spans="1:4" ht="15" customHeight="1">
      <c r="A1" s="26" t="s">
        <v>2</v>
      </c>
    </row>
    <row r="3" spans="1:4" ht="15" customHeight="1">
      <c r="A3" s="10" t="s">
        <v>243</v>
      </c>
    </row>
    <row r="5" spans="1:4" ht="15" customHeight="1">
      <c r="A5" s="9" t="s">
        <v>239</v>
      </c>
    </row>
    <row r="6" spans="1:4" ht="15" customHeight="1">
      <c r="A6" s="9" t="s">
        <v>8</v>
      </c>
    </row>
    <row r="7" spans="1:4" ht="15" customHeight="1" thickBot="1">
      <c r="A7" s="12"/>
      <c r="B7" s="16"/>
      <c r="C7" s="37"/>
      <c r="D7" s="12"/>
    </row>
    <row r="8" spans="1:4" ht="15" customHeight="1" thickTop="1">
      <c r="A8" s="13" t="s">
        <v>6</v>
      </c>
      <c r="B8" s="17" t="s">
        <v>220</v>
      </c>
      <c r="C8" s="38" t="s">
        <v>221</v>
      </c>
      <c r="D8" s="13" t="s">
        <v>222</v>
      </c>
    </row>
    <row r="9" spans="1:4" ht="15" customHeight="1">
      <c r="A9" s="49">
        <v>36161</v>
      </c>
      <c r="B9" s="39">
        <f>C10-C9</f>
        <v>3.2000000000000028</v>
      </c>
      <c r="C9" s="39">
        <v>108.6</v>
      </c>
      <c r="D9" s="49">
        <v>36161</v>
      </c>
    </row>
    <row r="10" spans="1:4" ht="15" customHeight="1">
      <c r="A10" s="49">
        <v>36251</v>
      </c>
      <c r="B10" s="39">
        <f>(C11-C9)/2</f>
        <v>1.4500000000000028</v>
      </c>
      <c r="C10" s="39">
        <v>111.8</v>
      </c>
      <c r="D10" s="49"/>
    </row>
    <row r="11" spans="1:4" ht="15" customHeight="1">
      <c r="A11" s="49">
        <v>36342</v>
      </c>
      <c r="B11" s="39">
        <f t="shared" ref="B11:B74" si="0">(C12-C10)/2</f>
        <v>-4.9999999999997158E-2</v>
      </c>
      <c r="C11" s="39">
        <v>111.5</v>
      </c>
      <c r="D11" s="49"/>
    </row>
    <row r="12" spans="1:4" ht="15" customHeight="1">
      <c r="A12" s="49">
        <v>36434</v>
      </c>
      <c r="B12" s="39">
        <f t="shared" si="0"/>
        <v>-0.89999999999999858</v>
      </c>
      <c r="C12" s="39">
        <v>111.7</v>
      </c>
      <c r="D12" s="49"/>
    </row>
    <row r="13" spans="1:4" ht="15" customHeight="1">
      <c r="A13" s="49">
        <v>36526</v>
      </c>
      <c r="B13" s="39">
        <f t="shared" si="0"/>
        <v>0.39999999999999858</v>
      </c>
      <c r="C13" s="39">
        <v>109.7</v>
      </c>
      <c r="D13" s="49"/>
    </row>
    <row r="14" spans="1:4" ht="15" customHeight="1">
      <c r="A14" s="49">
        <v>36617</v>
      </c>
      <c r="B14" s="39">
        <f t="shared" si="0"/>
        <v>1.5</v>
      </c>
      <c r="C14" s="39">
        <v>112.5</v>
      </c>
      <c r="D14" s="49"/>
    </row>
    <row r="15" spans="1:4" ht="15" customHeight="1">
      <c r="A15" s="49">
        <v>36708</v>
      </c>
      <c r="B15" s="51">
        <f t="shared" si="0"/>
        <v>0.60000000000000142</v>
      </c>
      <c r="C15" s="51">
        <v>112.7</v>
      </c>
      <c r="D15" s="49"/>
    </row>
    <row r="16" spans="1:4" ht="15" customHeight="1">
      <c r="A16" s="49">
        <v>36800</v>
      </c>
      <c r="B16" s="51">
        <f t="shared" si="0"/>
        <v>-1.1000000000000014</v>
      </c>
      <c r="C16" s="51">
        <v>113.7</v>
      </c>
      <c r="D16" s="49"/>
    </row>
    <row r="17" spans="1:4" ht="15" customHeight="1">
      <c r="A17" s="49">
        <v>36892</v>
      </c>
      <c r="B17" s="51">
        <f t="shared" si="0"/>
        <v>-0.89999999999999858</v>
      </c>
      <c r="C17" s="51">
        <v>110.5</v>
      </c>
      <c r="D17" s="49"/>
    </row>
    <row r="18" spans="1:4" ht="15" customHeight="1">
      <c r="A18" s="49">
        <v>36982</v>
      </c>
      <c r="B18" s="51">
        <f t="shared" si="0"/>
        <v>0.39999999999999858</v>
      </c>
      <c r="C18" s="51">
        <v>111.9</v>
      </c>
      <c r="D18" s="49"/>
    </row>
    <row r="19" spans="1:4" ht="15" customHeight="1">
      <c r="A19" s="49">
        <v>37073</v>
      </c>
      <c r="B19" s="51">
        <f t="shared" si="0"/>
        <v>-0.70000000000000284</v>
      </c>
      <c r="C19" s="51">
        <v>111.3</v>
      </c>
      <c r="D19" s="49"/>
    </row>
    <row r="20" spans="1:4" ht="15" customHeight="1">
      <c r="A20" s="49">
        <v>37165</v>
      </c>
      <c r="B20" s="51">
        <f t="shared" si="0"/>
        <v>-2.2999999999999972</v>
      </c>
      <c r="C20" s="51">
        <v>110.5</v>
      </c>
      <c r="D20" s="49">
        <v>37165</v>
      </c>
    </row>
    <row r="21" spans="1:4" ht="15" customHeight="1">
      <c r="A21" s="49">
        <v>37257</v>
      </c>
      <c r="B21" s="51">
        <f t="shared" si="0"/>
        <v>-1.9500000000000028</v>
      </c>
      <c r="C21" s="51">
        <v>106.7</v>
      </c>
      <c r="D21" s="49"/>
    </row>
    <row r="22" spans="1:4" ht="15" customHeight="1">
      <c r="A22" s="49">
        <v>37347</v>
      </c>
      <c r="B22" s="51">
        <f t="shared" si="0"/>
        <v>0.25</v>
      </c>
      <c r="C22" s="24">
        <v>106.6</v>
      </c>
      <c r="D22" s="49"/>
    </row>
    <row r="23" spans="1:4" ht="15" customHeight="1">
      <c r="A23" s="49">
        <v>37438</v>
      </c>
      <c r="B23" s="51">
        <f t="shared" si="0"/>
        <v>-4.9999999999997158E-2</v>
      </c>
      <c r="C23" s="24">
        <v>107.2</v>
      </c>
      <c r="D23" s="49">
        <v>37438</v>
      </c>
    </row>
    <row r="24" spans="1:4" ht="15" customHeight="1">
      <c r="A24" s="49">
        <v>37530</v>
      </c>
      <c r="B24" s="51">
        <f t="shared" si="0"/>
        <v>-2.25</v>
      </c>
      <c r="C24" s="24">
        <v>106.5</v>
      </c>
      <c r="D24" s="49">
        <v>37530</v>
      </c>
    </row>
    <row r="25" spans="1:4" ht="15" customHeight="1">
      <c r="A25" s="49">
        <v>37622</v>
      </c>
      <c r="B25" s="39">
        <f t="shared" si="0"/>
        <v>-2</v>
      </c>
      <c r="C25" s="9">
        <v>102.7</v>
      </c>
      <c r="D25" s="49"/>
    </row>
    <row r="26" spans="1:4" ht="15" customHeight="1">
      <c r="A26" s="49">
        <v>37712</v>
      </c>
      <c r="B26" s="39">
        <f t="shared" si="0"/>
        <v>-0.35000000000000142</v>
      </c>
      <c r="C26" s="9">
        <v>102.5</v>
      </c>
      <c r="D26" s="49">
        <v>37712</v>
      </c>
    </row>
    <row r="27" spans="1:4" ht="15" customHeight="1">
      <c r="A27" s="49">
        <v>37803</v>
      </c>
      <c r="B27" s="39">
        <f t="shared" si="0"/>
        <v>-1.8999999999999986</v>
      </c>
      <c r="C27" s="9">
        <v>102</v>
      </c>
      <c r="D27" s="49"/>
    </row>
    <row r="28" spans="1:4" ht="15" customHeight="1">
      <c r="A28" s="49">
        <v>37895</v>
      </c>
      <c r="B28" s="39">
        <f t="shared" si="0"/>
        <v>-3.8999999999999986</v>
      </c>
      <c r="C28" s="9">
        <v>98.7</v>
      </c>
      <c r="D28" s="49">
        <v>37895</v>
      </c>
    </row>
    <row r="29" spans="1:4" ht="15" customHeight="1">
      <c r="A29" s="49">
        <v>37987</v>
      </c>
      <c r="B29" s="39">
        <f t="shared" si="0"/>
        <v>-2.8500000000000014</v>
      </c>
      <c r="C29" s="9">
        <v>94.2</v>
      </c>
      <c r="D29" s="49"/>
    </row>
    <row r="30" spans="1:4" ht="15" customHeight="1">
      <c r="A30" s="49">
        <v>38078</v>
      </c>
      <c r="B30" s="39">
        <f t="shared" si="0"/>
        <v>-0.60000000000000142</v>
      </c>
      <c r="C30" s="9">
        <v>93</v>
      </c>
      <c r="D30" s="49">
        <v>38078</v>
      </c>
    </row>
    <row r="31" spans="1:4" ht="15" customHeight="1">
      <c r="A31" s="49">
        <v>38169</v>
      </c>
      <c r="B31" s="39">
        <f t="shared" si="0"/>
        <v>-1.3500000000000014</v>
      </c>
      <c r="C31" s="9">
        <v>93</v>
      </c>
      <c r="D31" s="49"/>
    </row>
    <row r="32" spans="1:4" ht="15" customHeight="1">
      <c r="A32" s="49">
        <v>38261</v>
      </c>
      <c r="B32" s="39">
        <f t="shared" si="0"/>
        <v>-2.7999999999999972</v>
      </c>
      <c r="C32" s="9">
        <v>90.3</v>
      </c>
      <c r="D32" s="49">
        <v>38261</v>
      </c>
    </row>
    <row r="33" spans="1:4" ht="15" customHeight="1">
      <c r="A33" s="49">
        <v>38353</v>
      </c>
      <c r="B33" s="39">
        <f t="shared" si="0"/>
        <v>-1.8500000000000014</v>
      </c>
      <c r="C33" s="9">
        <v>87.4</v>
      </c>
      <c r="D33" s="49"/>
    </row>
    <row r="34" spans="1:4" ht="15" customHeight="1">
      <c r="A34" s="49">
        <v>38443</v>
      </c>
      <c r="B34" s="39">
        <f t="shared" si="0"/>
        <v>-0.60000000000000142</v>
      </c>
      <c r="C34" s="9">
        <v>86.6</v>
      </c>
      <c r="D34" s="49">
        <v>38443</v>
      </c>
    </row>
    <row r="35" spans="1:4" ht="15" customHeight="1">
      <c r="A35" s="49">
        <v>38534</v>
      </c>
      <c r="B35" s="39">
        <f t="shared" si="0"/>
        <v>-0.5</v>
      </c>
      <c r="C35" s="9">
        <v>86.2</v>
      </c>
      <c r="D35" s="49"/>
    </row>
    <row r="36" spans="1:4" ht="15" customHeight="1">
      <c r="A36" s="49">
        <v>38626</v>
      </c>
      <c r="B36" s="39">
        <f t="shared" si="0"/>
        <v>-1.5</v>
      </c>
      <c r="C36" s="9">
        <v>85.6</v>
      </c>
      <c r="D36" s="49">
        <v>38626</v>
      </c>
    </row>
    <row r="37" spans="1:4" ht="15" customHeight="1">
      <c r="A37" s="49">
        <v>38718</v>
      </c>
      <c r="B37" s="39">
        <f t="shared" si="0"/>
        <v>-1.3499999999999943</v>
      </c>
      <c r="C37" s="9">
        <v>83.2</v>
      </c>
      <c r="D37" s="49"/>
    </row>
    <row r="38" spans="1:4" ht="15" customHeight="1">
      <c r="A38" s="49">
        <v>38808</v>
      </c>
      <c r="B38" s="39">
        <f t="shared" si="0"/>
        <v>-0.20000000000000284</v>
      </c>
      <c r="C38" s="9">
        <v>82.9</v>
      </c>
      <c r="D38" s="49">
        <v>38808</v>
      </c>
    </row>
    <row r="39" spans="1:4" ht="15" customHeight="1">
      <c r="A39" s="49">
        <v>38899</v>
      </c>
      <c r="B39" s="39">
        <f t="shared" si="0"/>
        <v>-1.3500000000000014</v>
      </c>
      <c r="C39" s="9">
        <v>82.8</v>
      </c>
      <c r="D39" s="49"/>
    </row>
    <row r="40" spans="1:4" ht="15" customHeight="1">
      <c r="A40" s="49">
        <v>38991</v>
      </c>
      <c r="B40" s="39">
        <f t="shared" si="0"/>
        <v>-2.1499999999999986</v>
      </c>
      <c r="C40" s="9">
        <v>80.2</v>
      </c>
      <c r="D40" s="49">
        <v>38991</v>
      </c>
    </row>
    <row r="41" spans="1:4" ht="15" customHeight="1">
      <c r="A41" s="49">
        <v>39083</v>
      </c>
      <c r="B41" s="39">
        <f t="shared" si="0"/>
        <v>-0.5</v>
      </c>
      <c r="C41" s="9">
        <v>78.5</v>
      </c>
      <c r="D41" s="49"/>
    </row>
    <row r="42" spans="1:4" ht="15" customHeight="1">
      <c r="A42" s="49">
        <v>39173</v>
      </c>
      <c r="B42" s="39">
        <f t="shared" si="0"/>
        <v>-0.29999999999999716</v>
      </c>
      <c r="C42" s="9">
        <v>79.2</v>
      </c>
      <c r="D42" s="49"/>
    </row>
    <row r="43" spans="1:4" ht="15" customHeight="1">
      <c r="A43" s="49">
        <v>39264</v>
      </c>
      <c r="B43" s="39">
        <f t="shared" si="0"/>
        <v>-0.14999999999999858</v>
      </c>
      <c r="C43" s="9">
        <v>77.900000000000006</v>
      </c>
      <c r="D43" s="49"/>
    </row>
    <row r="44" spans="1:4" ht="15" customHeight="1">
      <c r="A44" s="49">
        <v>39356</v>
      </c>
      <c r="B44" s="39">
        <f t="shared" si="0"/>
        <v>9.9999999999994316E-2</v>
      </c>
      <c r="C44" s="9">
        <v>78.900000000000006</v>
      </c>
      <c r="D44" s="49"/>
    </row>
    <row r="45" spans="1:4" ht="15" customHeight="1">
      <c r="A45" s="49">
        <v>39448</v>
      </c>
      <c r="B45" s="39">
        <f t="shared" si="0"/>
        <v>-0.40000000000000568</v>
      </c>
      <c r="C45" s="9">
        <v>78.099999999999994</v>
      </c>
      <c r="D45" s="49"/>
    </row>
    <row r="46" spans="1:4" ht="15" customHeight="1">
      <c r="A46" s="49">
        <v>39539</v>
      </c>
      <c r="B46" s="39">
        <f t="shared" si="0"/>
        <v>0.30000000000000426</v>
      </c>
      <c r="C46" s="9">
        <v>78.099999999999994</v>
      </c>
      <c r="D46" s="49"/>
    </row>
    <row r="47" spans="1:4" ht="15" customHeight="1">
      <c r="A47" s="49">
        <v>39630</v>
      </c>
      <c r="B47" s="39">
        <f t="shared" si="0"/>
        <v>0.95000000000000284</v>
      </c>
      <c r="C47" s="9">
        <v>78.7</v>
      </c>
      <c r="D47" s="49"/>
    </row>
    <row r="48" spans="1:4" ht="15" customHeight="1">
      <c r="A48" s="49">
        <v>39722</v>
      </c>
      <c r="B48" s="39">
        <f t="shared" si="0"/>
        <v>0.44999999999999574</v>
      </c>
      <c r="C48" s="9">
        <v>80</v>
      </c>
      <c r="D48" s="49">
        <v>39722</v>
      </c>
    </row>
    <row r="49" spans="1:4" ht="15" customHeight="1">
      <c r="A49" s="49">
        <v>39814</v>
      </c>
      <c r="B49" s="39">
        <f t="shared" si="0"/>
        <v>-0.25</v>
      </c>
      <c r="C49" s="9">
        <v>79.599999999999994</v>
      </c>
      <c r="D49" s="49"/>
    </row>
    <row r="50" spans="1:4" ht="15" customHeight="1">
      <c r="A50" s="49">
        <v>39904</v>
      </c>
      <c r="B50" s="39">
        <f t="shared" si="0"/>
        <v>-0.69999999999999574</v>
      </c>
      <c r="C50" s="9">
        <v>79.5</v>
      </c>
      <c r="D50" s="49"/>
    </row>
    <row r="51" spans="1:4" ht="15" customHeight="1">
      <c r="A51" s="49">
        <v>39995</v>
      </c>
      <c r="B51" s="39">
        <f t="shared" si="0"/>
        <v>-1.8999999999999986</v>
      </c>
      <c r="C51" s="9">
        <v>78.2</v>
      </c>
      <c r="D51" s="49"/>
    </row>
    <row r="52" spans="1:4" ht="15" customHeight="1">
      <c r="A52" s="49">
        <v>40087</v>
      </c>
      <c r="B52" s="39">
        <f t="shared" si="0"/>
        <v>-1.3999999999999986</v>
      </c>
      <c r="C52" s="9">
        <v>75.7</v>
      </c>
      <c r="D52" s="49"/>
    </row>
    <row r="53" spans="1:4" ht="15" customHeight="1">
      <c r="A53" s="49">
        <v>40179</v>
      </c>
      <c r="B53" s="39">
        <f t="shared" si="0"/>
        <v>1.1499999999999986</v>
      </c>
      <c r="C53" s="9">
        <v>75.400000000000006</v>
      </c>
      <c r="D53" s="49"/>
    </row>
    <row r="54" spans="1:4" ht="15" customHeight="1">
      <c r="A54" s="49">
        <v>40269</v>
      </c>
      <c r="B54" s="39">
        <f t="shared" si="0"/>
        <v>1.0999999999999943</v>
      </c>
      <c r="C54" s="9">
        <v>78</v>
      </c>
      <c r="D54" s="49">
        <v>40269</v>
      </c>
    </row>
    <row r="55" spans="1:4" ht="15" customHeight="1">
      <c r="A55" s="49">
        <v>40360</v>
      </c>
      <c r="B55" s="39">
        <f t="shared" si="0"/>
        <v>-1.2000000000000028</v>
      </c>
      <c r="C55" s="9">
        <v>77.599999999999994</v>
      </c>
      <c r="D55" s="49"/>
    </row>
    <row r="56" spans="1:4" ht="15" customHeight="1">
      <c r="A56" s="49">
        <v>40452</v>
      </c>
      <c r="B56" s="39">
        <f t="shared" si="0"/>
        <v>-1.2999999999999972</v>
      </c>
      <c r="C56" s="9">
        <v>75.599999999999994</v>
      </c>
      <c r="D56" s="49"/>
    </row>
    <row r="57" spans="1:4" ht="15" customHeight="1">
      <c r="A57" s="49">
        <v>40544</v>
      </c>
      <c r="B57" s="39">
        <f t="shared" si="0"/>
        <v>0.10000000000000142</v>
      </c>
      <c r="C57" s="9">
        <v>75</v>
      </c>
      <c r="D57" s="49"/>
    </row>
    <row r="58" spans="1:4" ht="15" customHeight="1">
      <c r="A58" s="49">
        <v>40634</v>
      </c>
      <c r="B58" s="39">
        <f t="shared" si="0"/>
        <v>0</v>
      </c>
      <c r="C58" s="9">
        <v>75.8</v>
      </c>
      <c r="D58" s="49"/>
    </row>
    <row r="59" spans="1:4" ht="15" customHeight="1">
      <c r="A59" s="49">
        <v>40725</v>
      </c>
      <c r="B59" s="39">
        <f t="shared" si="0"/>
        <v>-0.94999999999999574</v>
      </c>
      <c r="C59" s="9">
        <v>75</v>
      </c>
      <c r="D59" s="49"/>
    </row>
    <row r="60" spans="1:4" ht="15" customHeight="1">
      <c r="A60" s="49">
        <v>40817</v>
      </c>
      <c r="B60" s="39">
        <f t="shared" si="0"/>
        <v>-0.60000000000000142</v>
      </c>
      <c r="C60" s="9">
        <v>73.900000000000006</v>
      </c>
      <c r="D60" s="49"/>
    </row>
    <row r="61" spans="1:4" ht="15" customHeight="1">
      <c r="A61" s="49">
        <v>40909</v>
      </c>
      <c r="B61" s="39">
        <f t="shared" si="0"/>
        <v>0.25</v>
      </c>
      <c r="C61" s="9">
        <v>73.8</v>
      </c>
      <c r="D61" s="49">
        <v>40909</v>
      </c>
    </row>
    <row r="62" spans="1:4" ht="15" customHeight="1">
      <c r="A62" s="49">
        <v>41000</v>
      </c>
      <c r="B62" s="39">
        <f t="shared" si="0"/>
        <v>-0.35000000000000142</v>
      </c>
      <c r="C62" s="9">
        <v>74.400000000000006</v>
      </c>
      <c r="D62" s="49"/>
    </row>
    <row r="63" spans="1:4" ht="15" customHeight="1">
      <c r="A63" s="49">
        <v>41091</v>
      </c>
      <c r="B63" s="39">
        <f t="shared" si="0"/>
        <v>-0.85000000000000142</v>
      </c>
      <c r="C63" s="9">
        <v>73.099999999999994</v>
      </c>
      <c r="D63" s="49"/>
    </row>
    <row r="64" spans="1:4" ht="15" customHeight="1">
      <c r="A64" s="49">
        <v>41183</v>
      </c>
      <c r="B64" s="39">
        <f t="shared" si="0"/>
        <v>-1.4499999999999957</v>
      </c>
      <c r="C64" s="9">
        <v>72.7</v>
      </c>
      <c r="D64" s="49">
        <v>41183</v>
      </c>
    </row>
    <row r="65" spans="1:4" ht="15" customHeight="1">
      <c r="A65" s="49">
        <v>41275</v>
      </c>
      <c r="B65" s="39">
        <f t="shared" si="0"/>
        <v>-1.3999999999999986</v>
      </c>
      <c r="C65" s="9">
        <v>70.2</v>
      </c>
      <c r="D65" s="49"/>
    </row>
    <row r="66" spans="1:4" ht="15" customHeight="1">
      <c r="A66" s="49">
        <v>41365</v>
      </c>
      <c r="B66" s="39">
        <f t="shared" si="0"/>
        <v>-0.20000000000000284</v>
      </c>
      <c r="C66" s="9">
        <v>69.900000000000006</v>
      </c>
      <c r="D66" s="49">
        <v>41365</v>
      </c>
    </row>
    <row r="67" spans="1:4" ht="15" customHeight="1">
      <c r="A67" s="49">
        <v>41456</v>
      </c>
      <c r="B67" s="39">
        <f t="shared" si="0"/>
        <v>-1.1000000000000014</v>
      </c>
      <c r="C67" s="9">
        <v>69.8</v>
      </c>
      <c r="D67" s="49"/>
    </row>
    <row r="68" spans="1:4" ht="15" customHeight="1">
      <c r="A68" s="49">
        <v>41548</v>
      </c>
      <c r="B68" s="39">
        <f t="shared" si="0"/>
        <v>-0.69999999999999574</v>
      </c>
      <c r="C68" s="9">
        <v>67.7</v>
      </c>
      <c r="D68" s="49"/>
    </row>
    <row r="69" spans="1:4" ht="15" customHeight="1">
      <c r="A69" s="49">
        <v>41640</v>
      </c>
      <c r="B69" s="39">
        <f t="shared" si="0"/>
        <v>0.54999999999999716</v>
      </c>
      <c r="C69" s="9">
        <v>68.400000000000006</v>
      </c>
      <c r="D69" s="49">
        <v>41640</v>
      </c>
    </row>
    <row r="70" spans="1:4" ht="15" customHeight="1">
      <c r="A70" s="49">
        <v>41730</v>
      </c>
      <c r="B70" s="39">
        <f t="shared" si="0"/>
        <v>-0.45000000000000284</v>
      </c>
      <c r="C70" s="9">
        <v>68.8</v>
      </c>
      <c r="D70" s="49"/>
    </row>
    <row r="71" spans="1:4" ht="15" customHeight="1">
      <c r="A71" s="49">
        <v>41821</v>
      </c>
      <c r="B71" s="39">
        <f t="shared" si="0"/>
        <v>-1.6999999999999957</v>
      </c>
      <c r="C71" s="9">
        <v>67.5</v>
      </c>
      <c r="D71" s="49">
        <v>41821</v>
      </c>
    </row>
    <row r="72" spans="1:4" ht="15" customHeight="1">
      <c r="A72" s="49">
        <v>41913</v>
      </c>
      <c r="B72" s="39">
        <f t="shared" si="0"/>
        <v>-0.54999999999999716</v>
      </c>
      <c r="C72" s="9">
        <v>65.400000000000006</v>
      </c>
      <c r="D72" s="49"/>
    </row>
    <row r="73" spans="1:4" ht="15" customHeight="1">
      <c r="A73" s="49">
        <v>42005</v>
      </c>
      <c r="B73" s="39">
        <f t="shared" si="0"/>
        <v>-0.30000000000000426</v>
      </c>
      <c r="C73" s="9">
        <v>66.400000000000006</v>
      </c>
      <c r="D73" s="49">
        <v>42005</v>
      </c>
    </row>
    <row r="74" spans="1:4" ht="15" customHeight="1">
      <c r="A74" s="49">
        <v>42095</v>
      </c>
      <c r="B74" s="39">
        <f t="shared" si="0"/>
        <v>-1.5500000000000043</v>
      </c>
      <c r="C74" s="9">
        <v>64.8</v>
      </c>
      <c r="D74" s="49"/>
    </row>
    <row r="75" spans="1:4" ht="15" customHeight="1">
      <c r="A75" s="49">
        <v>42186</v>
      </c>
      <c r="B75" s="39">
        <f t="shared" ref="B75:B87" si="1">(C76-C74)/2</f>
        <v>-1.5999999999999979</v>
      </c>
      <c r="C75" s="9">
        <v>63.3</v>
      </c>
      <c r="D75" s="49"/>
    </row>
    <row r="76" spans="1:4" ht="15" customHeight="1">
      <c r="A76" s="49">
        <v>42278</v>
      </c>
      <c r="B76" s="39">
        <f t="shared" si="1"/>
        <v>-1.0999999999999979</v>
      </c>
      <c r="C76" s="9">
        <v>61.6</v>
      </c>
      <c r="D76" s="49"/>
    </row>
    <row r="77" spans="1:4" ht="15" customHeight="1">
      <c r="A77" s="49">
        <v>42370</v>
      </c>
      <c r="B77" s="39">
        <f t="shared" si="1"/>
        <v>-0.69999999999999929</v>
      </c>
      <c r="C77" s="9">
        <v>61.1</v>
      </c>
      <c r="D77" s="49"/>
    </row>
    <row r="78" spans="1:4" ht="15" customHeight="1">
      <c r="A78" s="49">
        <v>42461</v>
      </c>
      <c r="B78" s="39">
        <f t="shared" si="1"/>
        <v>-0.90000000000000213</v>
      </c>
      <c r="C78" s="9">
        <v>60.2</v>
      </c>
      <c r="D78" s="49"/>
    </row>
    <row r="79" spans="1:4" ht="15" customHeight="1">
      <c r="A79" s="49">
        <v>42552</v>
      </c>
      <c r="B79" s="39">
        <f t="shared" si="1"/>
        <v>-1.4500000000000028</v>
      </c>
      <c r="C79" s="9">
        <v>59.3</v>
      </c>
      <c r="D79" s="49"/>
    </row>
    <row r="80" spans="1:4" ht="15" customHeight="1">
      <c r="A80" s="49">
        <v>42644</v>
      </c>
      <c r="B80" s="39">
        <f t="shared" si="1"/>
        <v>-1.1499999999999986</v>
      </c>
      <c r="C80" s="9">
        <v>57.3</v>
      </c>
      <c r="D80" s="49"/>
    </row>
    <row r="81" spans="1:4" ht="15" customHeight="1">
      <c r="A81" s="49">
        <v>42736</v>
      </c>
      <c r="B81" s="39">
        <f t="shared" si="1"/>
        <v>-0.34999999999999787</v>
      </c>
      <c r="C81" s="9">
        <v>57</v>
      </c>
      <c r="D81" s="49"/>
    </row>
    <row r="82" spans="1:4" ht="15" customHeight="1">
      <c r="A82" s="49">
        <v>42826</v>
      </c>
      <c r="B82" s="39">
        <f t="shared" si="1"/>
        <v>-0.75</v>
      </c>
      <c r="C82" s="9">
        <v>56.6</v>
      </c>
      <c r="D82" s="49"/>
    </row>
    <row r="83" spans="1:4" ht="15" customHeight="1">
      <c r="A83" s="49">
        <v>42917</v>
      </c>
      <c r="B83" s="39">
        <f t="shared" si="1"/>
        <v>-0.75</v>
      </c>
      <c r="C83" s="9">
        <v>55.5</v>
      </c>
      <c r="D83" s="49"/>
    </row>
    <row r="84" spans="1:4" ht="15" customHeight="1">
      <c r="A84" s="49">
        <v>43009</v>
      </c>
      <c r="B84" s="39">
        <f t="shared" si="1"/>
        <v>-0.14999999999999858</v>
      </c>
      <c r="C84" s="9">
        <v>55.1</v>
      </c>
      <c r="D84" s="49"/>
    </row>
    <row r="85" spans="1:4" ht="15" customHeight="1">
      <c r="A85" s="49">
        <v>43101</v>
      </c>
      <c r="B85" s="39">
        <f t="shared" si="1"/>
        <v>0</v>
      </c>
      <c r="C85" s="9">
        <v>55.2</v>
      </c>
      <c r="D85" s="49"/>
    </row>
    <row r="86" spans="1:4" ht="15" customHeight="1">
      <c r="A86" s="49">
        <v>43191</v>
      </c>
      <c r="B86" s="39">
        <f t="shared" si="1"/>
        <v>0.84999999999999787</v>
      </c>
      <c r="C86" s="9">
        <v>55.1</v>
      </c>
      <c r="D86" s="49"/>
    </row>
    <row r="87" spans="1:4" ht="15" customHeight="1">
      <c r="A87" s="49">
        <v>43282</v>
      </c>
      <c r="B87" s="39">
        <f t="shared" si="1"/>
        <v>1.8499999999999979</v>
      </c>
      <c r="C87" s="9">
        <v>56.9</v>
      </c>
      <c r="D87" s="49"/>
    </row>
    <row r="88" spans="1:4" ht="15" customHeight="1" thickBot="1">
      <c r="A88" s="50">
        <v>43374</v>
      </c>
      <c r="B88" s="42">
        <f>(B87-B86)+B87</f>
        <v>2.8499999999999979</v>
      </c>
      <c r="C88" s="12">
        <v>58.8</v>
      </c>
      <c r="D88" s="50">
        <v>43374</v>
      </c>
    </row>
    <row r="89" spans="1:4" ht="15" customHeight="1" thickTop="1">
      <c r="B89" s="9"/>
      <c r="C89" s="9"/>
    </row>
    <row r="90" spans="1:4" ht="15" customHeight="1">
      <c r="B90" s="9"/>
      <c r="C90" s="9"/>
    </row>
    <row r="91" spans="1:4" ht="15" customHeight="1">
      <c r="B91" s="9"/>
      <c r="C91" s="9"/>
    </row>
    <row r="92" spans="1:4" ht="15" customHeight="1">
      <c r="B92" s="9"/>
      <c r="C92" s="9"/>
    </row>
    <row r="93" spans="1:4" ht="15" customHeight="1">
      <c r="B93" s="9"/>
      <c r="C93" s="9"/>
    </row>
    <row r="94" spans="1:4" ht="15" customHeight="1">
      <c r="B94" s="9"/>
      <c r="C94" s="9"/>
    </row>
    <row r="95" spans="1:4" ht="15" customHeight="1">
      <c r="B95" s="9"/>
      <c r="C95" s="9"/>
    </row>
    <row r="96" spans="1:4" ht="15" customHeight="1">
      <c r="B96" s="9"/>
      <c r="C96" s="9"/>
    </row>
    <row r="97" spans="2:3" ht="15" customHeight="1">
      <c r="B97" s="9"/>
      <c r="C97" s="9"/>
    </row>
    <row r="98" spans="2:3" ht="15" customHeight="1">
      <c r="B98" s="9"/>
      <c r="C98" s="9"/>
    </row>
    <row r="99" spans="2:3" ht="15" customHeight="1">
      <c r="B99" s="9"/>
      <c r="C99" s="9"/>
    </row>
    <row r="100" spans="2:3" ht="15" customHeight="1">
      <c r="B100" s="9"/>
      <c r="C100" s="9"/>
    </row>
    <row r="101" spans="2:3" ht="15" customHeight="1">
      <c r="B101" s="9"/>
      <c r="C101" s="9"/>
    </row>
    <row r="102" spans="2:3" ht="15" customHeight="1">
      <c r="B102" s="9"/>
      <c r="C102" s="9"/>
    </row>
    <row r="103" spans="2:3" ht="15" customHeight="1">
      <c r="B103" s="9"/>
      <c r="C103" s="9"/>
    </row>
    <row r="104" spans="2:3" ht="15" customHeight="1">
      <c r="B104" s="9"/>
      <c r="C104" s="9"/>
    </row>
    <row r="105" spans="2:3" ht="15" customHeight="1">
      <c r="B105" s="9"/>
      <c r="C105" s="9"/>
    </row>
    <row r="106" spans="2:3" ht="15" customHeight="1">
      <c r="B106" s="9"/>
      <c r="C106" s="9"/>
    </row>
    <row r="107" spans="2:3" ht="15" customHeight="1">
      <c r="B107" s="9"/>
      <c r="C107" s="9"/>
    </row>
    <row r="108" spans="2:3" ht="15" customHeight="1">
      <c r="B108" s="9"/>
      <c r="C108" s="9"/>
    </row>
    <row r="109" spans="2:3" ht="15" customHeight="1">
      <c r="B109" s="9"/>
      <c r="C109" s="9"/>
    </row>
    <row r="110" spans="2:3" ht="15" customHeight="1">
      <c r="B110" s="9"/>
      <c r="C110" s="9"/>
    </row>
    <row r="111" spans="2:3" ht="15" customHeight="1">
      <c r="B111" s="9"/>
      <c r="C111" s="9"/>
    </row>
    <row r="112" spans="2:3" ht="15" customHeight="1">
      <c r="B112" s="9"/>
      <c r="C112" s="9"/>
    </row>
    <row r="113" spans="2:3" ht="15" customHeight="1">
      <c r="B113" s="9"/>
      <c r="C113" s="9"/>
    </row>
    <row r="114" spans="2:3" ht="15" customHeight="1">
      <c r="B114" s="9"/>
      <c r="C114" s="9"/>
    </row>
    <row r="115" spans="2:3" ht="15" customHeight="1">
      <c r="B115" s="9"/>
      <c r="C115" s="9"/>
    </row>
    <row r="116" spans="2:3" ht="15" customHeight="1">
      <c r="B116" s="9"/>
      <c r="C116" s="9"/>
    </row>
    <row r="117" spans="2:3" ht="15" customHeight="1">
      <c r="B117" s="9"/>
      <c r="C117" s="9"/>
    </row>
    <row r="118" spans="2:3" ht="15" customHeight="1">
      <c r="B118" s="9"/>
      <c r="C118" s="9"/>
    </row>
    <row r="119" spans="2:3" ht="15" customHeight="1">
      <c r="B119" s="9"/>
      <c r="C119" s="9"/>
    </row>
    <row r="120" spans="2:3" ht="15" customHeight="1">
      <c r="B120" s="9"/>
      <c r="C120" s="9"/>
    </row>
    <row r="121" spans="2:3" ht="15" customHeight="1">
      <c r="B121" s="9"/>
      <c r="C121" s="9"/>
    </row>
    <row r="122" spans="2:3" ht="15" customHeight="1">
      <c r="B122" s="9"/>
      <c r="C122" s="9"/>
    </row>
    <row r="123" spans="2:3" ht="15" customHeight="1">
      <c r="B123" s="9"/>
      <c r="C123" s="9"/>
    </row>
    <row r="124" spans="2:3" ht="15" customHeight="1">
      <c r="B124" s="9"/>
      <c r="C124" s="9"/>
    </row>
    <row r="125" spans="2:3" ht="15" customHeight="1">
      <c r="B125" s="9"/>
      <c r="C125" s="9"/>
    </row>
    <row r="126" spans="2:3" ht="15" customHeight="1">
      <c r="B126" s="9"/>
      <c r="C126" s="9"/>
    </row>
    <row r="127" spans="2:3" ht="15" customHeight="1">
      <c r="B127" s="9"/>
      <c r="C127" s="9"/>
    </row>
    <row r="128" spans="2:3" ht="15" customHeight="1">
      <c r="B128" s="9"/>
      <c r="C128" s="9"/>
    </row>
    <row r="129" spans="2:3" ht="15" customHeight="1">
      <c r="B129" s="9"/>
      <c r="C129" s="9"/>
    </row>
    <row r="130" spans="2:3" ht="15" customHeight="1">
      <c r="B130" s="9"/>
      <c r="C130" s="9"/>
    </row>
    <row r="131" spans="2:3" ht="15" customHeight="1">
      <c r="B131" s="9"/>
      <c r="C131" s="9"/>
    </row>
    <row r="132" spans="2:3" ht="15" customHeight="1">
      <c r="B132" s="9"/>
      <c r="C132" s="9"/>
    </row>
    <row r="133" spans="2:3" ht="15" customHeight="1">
      <c r="B133" s="9"/>
      <c r="C133" s="9"/>
    </row>
    <row r="134" spans="2:3" ht="15" customHeight="1">
      <c r="B134" s="9"/>
      <c r="C134" s="9"/>
    </row>
    <row r="135" spans="2:3" ht="15" customHeight="1">
      <c r="B135" s="9"/>
      <c r="C135" s="9"/>
    </row>
    <row r="136" spans="2:3" ht="15" customHeight="1">
      <c r="B136" s="9"/>
      <c r="C136" s="9"/>
    </row>
    <row r="137" spans="2:3" ht="15" customHeight="1">
      <c r="B137" s="9"/>
      <c r="C137" s="9"/>
    </row>
    <row r="138" spans="2:3" ht="15" customHeight="1">
      <c r="B138" s="9"/>
      <c r="C138" s="9"/>
    </row>
    <row r="139" spans="2:3" ht="15" customHeight="1">
      <c r="B139" s="9"/>
      <c r="C139" s="9"/>
    </row>
    <row r="140" spans="2:3" ht="15" customHeight="1">
      <c r="B140" s="9"/>
      <c r="C140" s="9"/>
    </row>
    <row r="141" spans="2:3" ht="15" customHeight="1">
      <c r="B141" s="9"/>
      <c r="C141" s="9"/>
    </row>
    <row r="142" spans="2:3" ht="15" customHeight="1">
      <c r="B142" s="9"/>
      <c r="C142" s="9"/>
    </row>
    <row r="143" spans="2:3" ht="15" customHeight="1">
      <c r="B143" s="9"/>
      <c r="C143" s="9"/>
    </row>
    <row r="144" spans="2:3" ht="15" customHeight="1">
      <c r="B144" s="9"/>
      <c r="C144" s="9"/>
    </row>
    <row r="145" spans="2:3" ht="15" customHeight="1">
      <c r="B145" s="9"/>
      <c r="C145" s="9"/>
    </row>
    <row r="146" spans="2:3" ht="15" customHeight="1">
      <c r="B146" s="9"/>
      <c r="C146" s="9"/>
    </row>
    <row r="147" spans="2:3" ht="15" customHeight="1">
      <c r="B147" s="9"/>
      <c r="C147" s="9"/>
    </row>
    <row r="148" spans="2:3" ht="15" customHeight="1">
      <c r="B148" s="9"/>
      <c r="C148" s="9"/>
    </row>
    <row r="149" spans="2:3" ht="15" customHeight="1">
      <c r="B149" s="9"/>
      <c r="C149" s="9"/>
    </row>
    <row r="150" spans="2:3" ht="15" customHeight="1">
      <c r="B150" s="9"/>
      <c r="C150" s="9"/>
    </row>
    <row r="151" spans="2:3" ht="15" customHeight="1">
      <c r="B151" s="9"/>
      <c r="C151" s="9"/>
    </row>
    <row r="152" spans="2:3" ht="15" customHeight="1">
      <c r="B152" s="9"/>
      <c r="C152" s="9"/>
    </row>
    <row r="153" spans="2:3" ht="15" customHeight="1">
      <c r="B153" s="9"/>
      <c r="C153" s="9"/>
    </row>
    <row r="154" spans="2:3" ht="15" customHeight="1">
      <c r="B154" s="9"/>
      <c r="C154" s="9"/>
    </row>
    <row r="155" spans="2:3" ht="15" customHeight="1">
      <c r="B155" s="9"/>
      <c r="C155" s="9"/>
    </row>
    <row r="156" spans="2:3" ht="15" customHeight="1">
      <c r="B156" s="9"/>
      <c r="C156" s="9"/>
    </row>
    <row r="157" spans="2:3" ht="15" customHeight="1">
      <c r="B157" s="9"/>
      <c r="C157" s="9"/>
    </row>
    <row r="158" spans="2:3" ht="15" customHeight="1">
      <c r="B158" s="9"/>
      <c r="C158" s="9"/>
    </row>
    <row r="159" spans="2:3" ht="15" customHeight="1">
      <c r="B159" s="9"/>
      <c r="C159" s="9"/>
    </row>
    <row r="160" spans="2:3" ht="15" customHeight="1">
      <c r="B160" s="9"/>
      <c r="C160" s="9"/>
    </row>
    <row r="161" spans="2:3" ht="15" customHeight="1">
      <c r="B161" s="9"/>
      <c r="C161" s="9"/>
    </row>
    <row r="162" spans="2:3" ht="15" customHeight="1">
      <c r="B162" s="9"/>
      <c r="C162" s="9"/>
    </row>
    <row r="163" spans="2:3" ht="15" customHeight="1">
      <c r="B163" s="9"/>
      <c r="C163" s="9"/>
    </row>
    <row r="164" spans="2:3" ht="15" customHeight="1">
      <c r="B164" s="9"/>
      <c r="C164" s="9"/>
    </row>
    <row r="165" spans="2:3" ht="15" customHeight="1">
      <c r="B165" s="9"/>
      <c r="C165" s="9"/>
    </row>
    <row r="166" spans="2:3" ht="15" customHeight="1">
      <c r="B166" s="9"/>
      <c r="C166" s="9"/>
    </row>
    <row r="167" spans="2:3" ht="15" customHeight="1">
      <c r="B167" s="9"/>
      <c r="C167" s="9"/>
    </row>
    <row r="168" spans="2:3" ht="15" customHeight="1">
      <c r="B168" s="9"/>
      <c r="C168" s="9"/>
    </row>
    <row r="169" spans="2:3" ht="15" customHeight="1">
      <c r="B169" s="9"/>
      <c r="C169" s="9"/>
    </row>
    <row r="170" spans="2:3" ht="15" customHeight="1">
      <c r="B170" s="9"/>
      <c r="C170" s="9"/>
    </row>
    <row r="171" spans="2:3" ht="15" customHeight="1">
      <c r="B171" s="9"/>
      <c r="C171" s="9"/>
    </row>
    <row r="172" spans="2:3" ht="15" customHeight="1">
      <c r="B172" s="9"/>
      <c r="C172" s="9"/>
    </row>
    <row r="173" spans="2:3" ht="15" customHeight="1">
      <c r="B173" s="9"/>
      <c r="C173" s="9"/>
    </row>
    <row r="174" spans="2:3" ht="15" customHeight="1">
      <c r="B174" s="9"/>
      <c r="C174" s="9"/>
    </row>
    <row r="175" spans="2:3" ht="15" customHeight="1">
      <c r="B175" s="9"/>
      <c r="C175" s="9"/>
    </row>
    <row r="176" spans="2:3" ht="15" customHeight="1">
      <c r="B176" s="9"/>
      <c r="C176" s="9"/>
    </row>
    <row r="177" spans="2:3" ht="15" customHeight="1">
      <c r="B177" s="9"/>
      <c r="C177" s="9"/>
    </row>
    <row r="178" spans="2:3" ht="15" customHeight="1">
      <c r="B178" s="9"/>
      <c r="C178" s="9"/>
    </row>
    <row r="179" spans="2:3" ht="15" customHeight="1">
      <c r="B179" s="9"/>
      <c r="C179" s="9"/>
    </row>
    <row r="180" spans="2:3" ht="15" customHeight="1">
      <c r="B180" s="9"/>
      <c r="C180" s="9"/>
    </row>
    <row r="181" spans="2:3" ht="15" customHeight="1">
      <c r="B181" s="9"/>
      <c r="C181" s="9"/>
    </row>
    <row r="182" spans="2:3" ht="15" customHeight="1">
      <c r="B182" s="9"/>
      <c r="C182" s="9"/>
    </row>
    <row r="183" spans="2:3" ht="15" customHeight="1">
      <c r="B183" s="9"/>
      <c r="C183" s="9"/>
    </row>
    <row r="184" spans="2:3" ht="15" customHeight="1">
      <c r="B184" s="9"/>
      <c r="C184" s="9"/>
    </row>
    <row r="185" spans="2:3" ht="15" customHeight="1">
      <c r="B185" s="9"/>
      <c r="C185" s="9"/>
    </row>
    <row r="186" spans="2:3" ht="15" customHeight="1">
      <c r="B186" s="9"/>
      <c r="C186" s="9"/>
    </row>
    <row r="187" spans="2:3" ht="15" customHeight="1">
      <c r="B187" s="9"/>
      <c r="C187" s="9"/>
    </row>
    <row r="188" spans="2:3" ht="15" customHeight="1">
      <c r="B188" s="9"/>
      <c r="C188" s="9"/>
    </row>
    <row r="189" spans="2:3" ht="15" customHeight="1">
      <c r="B189" s="9"/>
      <c r="C189" s="9"/>
    </row>
    <row r="190" spans="2:3" ht="15" customHeight="1">
      <c r="B190" s="9"/>
      <c r="C190" s="9"/>
    </row>
    <row r="191" spans="2:3" ht="15" customHeight="1">
      <c r="B191" s="9"/>
      <c r="C191" s="9"/>
    </row>
    <row r="192" spans="2:3" ht="15" customHeight="1">
      <c r="B192" s="9"/>
      <c r="C192" s="9"/>
    </row>
    <row r="193" spans="2:3" ht="15" customHeight="1">
      <c r="B193" s="9"/>
      <c r="C193" s="9"/>
    </row>
    <row r="194" spans="2:3" ht="15" customHeight="1">
      <c r="B194" s="9"/>
      <c r="C194" s="9"/>
    </row>
    <row r="195" spans="2:3" ht="15" customHeight="1">
      <c r="B195" s="9"/>
      <c r="C195" s="9"/>
    </row>
    <row r="196" spans="2:3" ht="15" customHeight="1">
      <c r="B196" s="9"/>
      <c r="C196" s="9"/>
    </row>
    <row r="197" spans="2:3" ht="15" customHeight="1">
      <c r="B197" s="9"/>
      <c r="C197" s="9"/>
    </row>
    <row r="198" spans="2:3" ht="15" customHeight="1">
      <c r="B198" s="9"/>
      <c r="C198" s="9"/>
    </row>
    <row r="199" spans="2:3" ht="15" customHeight="1">
      <c r="B199" s="9"/>
      <c r="C199" s="9"/>
    </row>
    <row r="200" spans="2:3" ht="15" customHeight="1">
      <c r="B200" s="9"/>
      <c r="C200" s="9"/>
    </row>
    <row r="201" spans="2:3" ht="15" customHeight="1">
      <c r="B201" s="9"/>
      <c r="C201" s="9"/>
    </row>
    <row r="202" spans="2:3" ht="15" customHeight="1">
      <c r="B202" s="9"/>
      <c r="C202" s="9"/>
    </row>
    <row r="203" spans="2:3" ht="15" customHeight="1">
      <c r="B203" s="9"/>
      <c r="C203" s="9"/>
    </row>
    <row r="204" spans="2:3" ht="15" customHeight="1">
      <c r="B204" s="9"/>
      <c r="C204" s="9"/>
    </row>
    <row r="205" spans="2:3" ht="15" customHeight="1">
      <c r="B205" s="9"/>
      <c r="C205" s="9"/>
    </row>
    <row r="206" spans="2:3" ht="15" customHeight="1">
      <c r="B206" s="9"/>
      <c r="C206"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6"/>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28.7265625" style="15" customWidth="1"/>
    <col min="3" max="3" width="22" style="36" customWidth="1"/>
    <col min="4" max="4" width="12.81640625" style="9" customWidth="1"/>
    <col min="5" max="10" width="11.26953125" style="9" customWidth="1"/>
    <col min="11" max="16384" width="11.26953125" style="9"/>
  </cols>
  <sheetData>
    <row r="1" spans="1:4" ht="15" customHeight="1">
      <c r="A1" s="26" t="s">
        <v>2</v>
      </c>
    </row>
    <row r="3" spans="1:4" ht="15" customHeight="1">
      <c r="A3" s="10" t="s">
        <v>245</v>
      </c>
    </row>
    <row r="5" spans="1:4" ht="15" customHeight="1">
      <c r="A5" s="9" t="s">
        <v>239</v>
      </c>
    </row>
    <row r="6" spans="1:4" ht="15" customHeight="1">
      <c r="A6" s="9" t="s">
        <v>8</v>
      </c>
    </row>
    <row r="7" spans="1:4" ht="15" customHeight="1" thickBot="1">
      <c r="A7" s="12"/>
      <c r="B7" s="16"/>
      <c r="C7" s="37"/>
      <c r="D7" s="12"/>
    </row>
    <row r="8" spans="1:4" ht="15" customHeight="1" thickTop="1">
      <c r="A8" s="13" t="s">
        <v>6</v>
      </c>
      <c r="B8" s="17" t="s">
        <v>220</v>
      </c>
      <c r="C8" s="38" t="s">
        <v>221</v>
      </c>
      <c r="D8" s="13" t="s">
        <v>222</v>
      </c>
    </row>
    <row r="9" spans="1:4" ht="15" customHeight="1">
      <c r="A9" s="49">
        <v>36161</v>
      </c>
      <c r="B9" s="39">
        <f>C10-C9</f>
        <v>30.100000000000136</v>
      </c>
      <c r="C9" s="39">
        <v>1258.0999999999999</v>
      </c>
      <c r="D9" s="49">
        <v>36161</v>
      </c>
    </row>
    <row r="10" spans="1:4" ht="15" customHeight="1">
      <c r="A10" s="49">
        <v>36251</v>
      </c>
      <c r="B10" s="39">
        <f>(C11-C9)/2</f>
        <v>24.350000000000023</v>
      </c>
      <c r="C10" s="39">
        <v>1288.2</v>
      </c>
      <c r="D10" s="49"/>
    </row>
    <row r="11" spans="1:4" ht="15" customHeight="1">
      <c r="A11" s="49">
        <v>36342</v>
      </c>
      <c r="B11" s="39">
        <f t="shared" ref="B11:B74" si="0">(C12-C10)/2</f>
        <v>19.75</v>
      </c>
      <c r="C11" s="39">
        <v>1306.8</v>
      </c>
      <c r="D11" s="49"/>
    </row>
    <row r="12" spans="1:4" ht="15" customHeight="1">
      <c r="A12" s="49">
        <v>36434</v>
      </c>
      <c r="B12" s="39">
        <f t="shared" si="0"/>
        <v>13.450000000000045</v>
      </c>
      <c r="C12" s="39">
        <v>1327.7</v>
      </c>
      <c r="D12" s="49"/>
    </row>
    <row r="13" spans="1:4" ht="15" customHeight="1">
      <c r="A13" s="49">
        <v>36526</v>
      </c>
      <c r="B13" s="39">
        <f t="shared" si="0"/>
        <v>10.600000000000023</v>
      </c>
      <c r="C13" s="39">
        <v>1333.7</v>
      </c>
      <c r="D13" s="49"/>
    </row>
    <row r="14" spans="1:4" ht="15" customHeight="1">
      <c r="A14" s="49">
        <v>36617</v>
      </c>
      <c r="B14" s="39">
        <f t="shared" si="0"/>
        <v>13.149999999999977</v>
      </c>
      <c r="C14" s="39">
        <v>1348.9</v>
      </c>
      <c r="D14" s="49"/>
    </row>
    <row r="15" spans="1:4" ht="15" customHeight="1">
      <c r="A15" s="49">
        <v>36708</v>
      </c>
      <c r="B15" s="51">
        <f t="shared" si="0"/>
        <v>11.899999999999977</v>
      </c>
      <c r="C15" s="51">
        <v>1360</v>
      </c>
      <c r="D15" s="49"/>
    </row>
    <row r="16" spans="1:4" ht="15" customHeight="1">
      <c r="A16" s="49">
        <v>36800</v>
      </c>
      <c r="B16" s="51">
        <f t="shared" si="0"/>
        <v>7.75</v>
      </c>
      <c r="C16" s="51">
        <v>1372.7</v>
      </c>
      <c r="D16" s="49"/>
    </row>
    <row r="17" spans="1:4" ht="15" customHeight="1">
      <c r="A17" s="49">
        <v>36892</v>
      </c>
      <c r="B17" s="51">
        <f t="shared" si="0"/>
        <v>3.4499999999999318</v>
      </c>
      <c r="C17" s="51">
        <v>1375.5</v>
      </c>
      <c r="D17" s="49">
        <v>36892</v>
      </c>
    </row>
    <row r="18" spans="1:4" ht="15" customHeight="1">
      <c r="A18" s="49">
        <v>36982</v>
      </c>
      <c r="B18" s="51">
        <f t="shared" si="0"/>
        <v>7.8999999999999773</v>
      </c>
      <c r="C18" s="51">
        <v>1379.6</v>
      </c>
      <c r="D18" s="49"/>
    </row>
    <row r="19" spans="1:4" ht="15" customHeight="1">
      <c r="A19" s="49">
        <v>37073</v>
      </c>
      <c r="B19" s="51">
        <f t="shared" si="0"/>
        <v>8.9500000000000455</v>
      </c>
      <c r="C19" s="51">
        <v>1391.3</v>
      </c>
      <c r="D19" s="49"/>
    </row>
    <row r="20" spans="1:4" ht="15" customHeight="1">
      <c r="A20" s="49">
        <v>37165</v>
      </c>
      <c r="B20" s="51">
        <f t="shared" si="0"/>
        <v>2.5500000000000682</v>
      </c>
      <c r="C20" s="51">
        <v>1397.5</v>
      </c>
      <c r="D20" s="49"/>
    </row>
    <row r="21" spans="1:4" ht="15" customHeight="1">
      <c r="A21" s="49">
        <v>37257</v>
      </c>
      <c r="B21" s="51">
        <f t="shared" si="0"/>
        <v>1.6499999999999773</v>
      </c>
      <c r="C21" s="51">
        <v>1396.4</v>
      </c>
      <c r="D21" s="49"/>
    </row>
    <row r="22" spans="1:4" ht="15" customHeight="1">
      <c r="A22" s="49">
        <v>37347</v>
      </c>
      <c r="B22" s="51">
        <f t="shared" si="0"/>
        <v>5.6499999999999773</v>
      </c>
      <c r="C22" s="24">
        <v>1400.8</v>
      </c>
      <c r="D22" s="49"/>
    </row>
    <row r="23" spans="1:4" ht="15" customHeight="1">
      <c r="A23" s="49">
        <v>37438</v>
      </c>
      <c r="B23" s="51">
        <f t="shared" si="0"/>
        <v>8.3000000000000682</v>
      </c>
      <c r="C23" s="24">
        <v>1407.7</v>
      </c>
      <c r="D23" s="49"/>
    </row>
    <row r="24" spans="1:4" ht="15" customHeight="1">
      <c r="A24" s="49">
        <v>37530</v>
      </c>
      <c r="B24" s="51">
        <f t="shared" si="0"/>
        <v>4.9499999999999318</v>
      </c>
      <c r="C24" s="24">
        <v>1417.4</v>
      </c>
      <c r="D24" s="49"/>
    </row>
    <row r="25" spans="1:4" ht="15" customHeight="1">
      <c r="A25" s="49">
        <v>37622</v>
      </c>
      <c r="B25" s="39">
        <f t="shared" si="0"/>
        <v>3.6499999999999773</v>
      </c>
      <c r="C25" s="9">
        <v>1417.6</v>
      </c>
      <c r="D25" s="49"/>
    </row>
    <row r="26" spans="1:4" ht="15" customHeight="1">
      <c r="A26" s="49">
        <v>37712</v>
      </c>
      <c r="B26" s="39">
        <f t="shared" si="0"/>
        <v>8.2000000000000455</v>
      </c>
      <c r="C26" s="9">
        <v>1424.7</v>
      </c>
      <c r="D26" s="49"/>
    </row>
    <row r="27" spans="1:4" ht="15" customHeight="1">
      <c r="A27" s="49">
        <v>37803</v>
      </c>
      <c r="B27" s="39">
        <f t="shared" si="0"/>
        <v>8.25</v>
      </c>
      <c r="C27" s="9">
        <v>1434</v>
      </c>
      <c r="D27" s="49"/>
    </row>
    <row r="28" spans="1:4" ht="15" customHeight="1">
      <c r="A28" s="49">
        <v>37895</v>
      </c>
      <c r="B28" s="39">
        <f t="shared" si="0"/>
        <v>0.35000000000002274</v>
      </c>
      <c r="C28" s="9">
        <v>1441.2</v>
      </c>
      <c r="D28" s="49"/>
    </row>
    <row r="29" spans="1:4" ht="15" customHeight="1">
      <c r="A29" s="49">
        <v>37987</v>
      </c>
      <c r="B29" s="39">
        <f t="shared" si="0"/>
        <v>-5.0000000000068212E-2</v>
      </c>
      <c r="C29" s="9">
        <v>1434.7</v>
      </c>
      <c r="D29" s="49"/>
    </row>
    <row r="30" spans="1:4" ht="15" customHeight="1">
      <c r="A30" s="49">
        <v>38078</v>
      </c>
      <c r="B30" s="39">
        <f t="shared" si="0"/>
        <v>7.4499999999999318</v>
      </c>
      <c r="C30" s="9">
        <v>1441.1</v>
      </c>
      <c r="D30" s="49"/>
    </row>
    <row r="31" spans="1:4" ht="15" customHeight="1">
      <c r="A31" s="49">
        <v>38169</v>
      </c>
      <c r="B31" s="39">
        <f t="shared" si="0"/>
        <v>6.2000000000000455</v>
      </c>
      <c r="C31" s="9">
        <v>1449.6</v>
      </c>
      <c r="D31" s="49"/>
    </row>
    <row r="32" spans="1:4" ht="15" customHeight="1">
      <c r="A32" s="49">
        <v>38261</v>
      </c>
      <c r="B32" s="39">
        <f t="shared" si="0"/>
        <v>-3.3499999999999091</v>
      </c>
      <c r="C32" s="9">
        <v>1453.5</v>
      </c>
      <c r="D32" s="49"/>
    </row>
    <row r="33" spans="1:4" ht="15" customHeight="1">
      <c r="A33" s="49">
        <v>38353</v>
      </c>
      <c r="B33" s="39">
        <f t="shared" si="0"/>
        <v>-2.1000000000000227</v>
      </c>
      <c r="C33" s="9">
        <v>1442.9</v>
      </c>
      <c r="D33" s="49"/>
    </row>
    <row r="34" spans="1:4" ht="15" customHeight="1">
      <c r="A34" s="49">
        <v>38443</v>
      </c>
      <c r="B34" s="39">
        <f t="shared" si="0"/>
        <v>5.1999999999999318</v>
      </c>
      <c r="C34" s="9">
        <v>1449.3</v>
      </c>
      <c r="D34" s="49"/>
    </row>
    <row r="35" spans="1:4" ht="15" customHeight="1">
      <c r="A35" s="49">
        <v>38534</v>
      </c>
      <c r="B35" s="39">
        <f t="shared" si="0"/>
        <v>2.8000000000000682</v>
      </c>
      <c r="C35" s="9">
        <v>1453.3</v>
      </c>
      <c r="D35" s="49"/>
    </row>
    <row r="36" spans="1:4" ht="15" customHeight="1">
      <c r="A36" s="49">
        <v>38626</v>
      </c>
      <c r="B36" s="39">
        <f t="shared" si="0"/>
        <v>1.75</v>
      </c>
      <c r="C36" s="9">
        <v>1454.9</v>
      </c>
      <c r="D36" s="49"/>
    </row>
    <row r="37" spans="1:4" ht="15" customHeight="1">
      <c r="A37" s="49">
        <v>38718</v>
      </c>
      <c r="B37" s="39">
        <f t="shared" si="0"/>
        <v>2</v>
      </c>
      <c r="C37" s="9">
        <v>1456.8</v>
      </c>
      <c r="D37" s="49"/>
    </row>
    <row r="38" spans="1:4" ht="15" customHeight="1">
      <c r="A38" s="49">
        <v>38808</v>
      </c>
      <c r="B38" s="39">
        <f t="shared" si="0"/>
        <v>3.5500000000000682</v>
      </c>
      <c r="C38" s="9">
        <v>1458.9</v>
      </c>
      <c r="D38" s="49"/>
    </row>
    <row r="39" spans="1:4" ht="15" customHeight="1">
      <c r="A39" s="49">
        <v>38899</v>
      </c>
      <c r="B39" s="39">
        <f t="shared" si="0"/>
        <v>1.3499999999999091</v>
      </c>
      <c r="C39" s="9">
        <v>1463.9</v>
      </c>
      <c r="D39" s="49"/>
    </row>
    <row r="40" spans="1:4" ht="15" customHeight="1">
      <c r="A40" s="49">
        <v>38991</v>
      </c>
      <c r="B40" s="39">
        <f t="shared" si="0"/>
        <v>-5</v>
      </c>
      <c r="C40" s="9">
        <v>1461.6</v>
      </c>
      <c r="D40" s="49"/>
    </row>
    <row r="41" spans="1:4" ht="15" customHeight="1">
      <c r="A41" s="49">
        <v>39083</v>
      </c>
      <c r="B41" s="39">
        <f t="shared" si="0"/>
        <v>-5</v>
      </c>
      <c r="C41" s="9">
        <v>1453.9</v>
      </c>
      <c r="D41" s="49"/>
    </row>
    <row r="42" spans="1:4" ht="15" customHeight="1">
      <c r="A42" s="49">
        <v>39173</v>
      </c>
      <c r="B42" s="39">
        <f t="shared" si="0"/>
        <v>-2.2000000000000455</v>
      </c>
      <c r="C42" s="9">
        <v>1451.6</v>
      </c>
      <c r="D42" s="49"/>
    </row>
    <row r="43" spans="1:4" ht="15" customHeight="1">
      <c r="A43" s="49">
        <v>39264</v>
      </c>
      <c r="B43" s="39">
        <f t="shared" si="0"/>
        <v>-4.2999999999999545</v>
      </c>
      <c r="C43" s="9">
        <v>1449.5</v>
      </c>
      <c r="D43" s="49"/>
    </row>
    <row r="44" spans="1:4" ht="15" customHeight="1">
      <c r="A44" s="49">
        <v>39356</v>
      </c>
      <c r="B44" s="39">
        <f t="shared" si="0"/>
        <v>-8.2000000000000455</v>
      </c>
      <c r="C44" s="9">
        <v>1443</v>
      </c>
      <c r="D44" s="49">
        <v>39356</v>
      </c>
    </row>
    <row r="45" spans="1:4" ht="15" customHeight="1">
      <c r="A45" s="49">
        <v>39448</v>
      </c>
      <c r="B45" s="39">
        <f t="shared" si="0"/>
        <v>-4.3999999999999773</v>
      </c>
      <c r="C45" s="9">
        <v>1433.1</v>
      </c>
      <c r="D45" s="49"/>
    </row>
    <row r="46" spans="1:4" ht="15" customHeight="1">
      <c r="A46" s="49">
        <v>39539</v>
      </c>
      <c r="B46" s="39">
        <f t="shared" si="0"/>
        <v>-0.19999999999993179</v>
      </c>
      <c r="C46" s="9">
        <v>1434.2</v>
      </c>
      <c r="D46" s="49"/>
    </row>
    <row r="47" spans="1:4" ht="15" customHeight="1">
      <c r="A47" s="49">
        <v>39630</v>
      </c>
      <c r="B47" s="39">
        <f t="shared" si="0"/>
        <v>-3.3999999999999773</v>
      </c>
      <c r="C47" s="9">
        <v>1432.7</v>
      </c>
      <c r="D47" s="49"/>
    </row>
    <row r="48" spans="1:4" ht="15" customHeight="1">
      <c r="A48" s="49">
        <v>39722</v>
      </c>
      <c r="B48" s="39">
        <f t="shared" si="0"/>
        <v>-6.5500000000000682</v>
      </c>
      <c r="C48" s="9">
        <v>1427.4</v>
      </c>
      <c r="D48" s="49">
        <v>39722</v>
      </c>
    </row>
    <row r="49" spans="1:4" ht="15" customHeight="1">
      <c r="A49" s="49">
        <v>39814</v>
      </c>
      <c r="B49" s="39">
        <f t="shared" si="0"/>
        <v>-1.6000000000000227</v>
      </c>
      <c r="C49" s="9">
        <v>1419.6</v>
      </c>
      <c r="D49" s="49"/>
    </row>
    <row r="50" spans="1:4" ht="15" customHeight="1">
      <c r="A50" s="49">
        <v>39904</v>
      </c>
      <c r="B50" s="39">
        <f t="shared" si="0"/>
        <v>4.6000000000000227</v>
      </c>
      <c r="C50" s="9">
        <v>1424.2</v>
      </c>
      <c r="D50" s="49"/>
    </row>
    <row r="51" spans="1:4" ht="15" customHeight="1">
      <c r="A51" s="49">
        <v>39995</v>
      </c>
      <c r="B51" s="39">
        <f t="shared" si="0"/>
        <v>2.1499999999999773</v>
      </c>
      <c r="C51" s="9">
        <v>1428.8</v>
      </c>
      <c r="D51" s="49"/>
    </row>
    <row r="52" spans="1:4" ht="15" customHeight="1">
      <c r="A52" s="49">
        <v>40087</v>
      </c>
      <c r="B52" s="39">
        <f t="shared" si="0"/>
        <v>-2.9499999999999318</v>
      </c>
      <c r="C52" s="9">
        <v>1428.5</v>
      </c>
      <c r="D52" s="49"/>
    </row>
    <row r="53" spans="1:4" ht="15" customHeight="1">
      <c r="A53" s="49">
        <v>40179</v>
      </c>
      <c r="B53" s="39">
        <f t="shared" si="0"/>
        <v>-1.2000000000000455</v>
      </c>
      <c r="C53" s="9">
        <v>1422.9</v>
      </c>
      <c r="D53" s="49"/>
    </row>
    <row r="54" spans="1:4" ht="15" customHeight="1">
      <c r="A54" s="49">
        <v>40269</v>
      </c>
      <c r="B54" s="39">
        <f t="shared" si="0"/>
        <v>4.1999999999999318</v>
      </c>
      <c r="C54" s="9">
        <v>1426.1</v>
      </c>
      <c r="D54" s="49"/>
    </row>
    <row r="55" spans="1:4" ht="15" customHeight="1">
      <c r="A55" s="49">
        <v>40360</v>
      </c>
      <c r="B55" s="39">
        <f t="shared" si="0"/>
        <v>3.8000000000000682</v>
      </c>
      <c r="C55" s="9">
        <v>1431.3</v>
      </c>
      <c r="D55" s="49"/>
    </row>
    <row r="56" spans="1:4" ht="15" customHeight="1">
      <c r="A56" s="49">
        <v>40452</v>
      </c>
      <c r="B56" s="39">
        <f t="shared" si="0"/>
        <v>-0.5</v>
      </c>
      <c r="C56" s="9">
        <v>1433.7</v>
      </c>
      <c r="D56" s="49"/>
    </row>
    <row r="57" spans="1:4" ht="15" customHeight="1">
      <c r="A57" s="49">
        <v>40544</v>
      </c>
      <c r="B57" s="39">
        <f t="shared" si="0"/>
        <v>0.29999999999995453</v>
      </c>
      <c r="C57" s="9">
        <v>1430.3</v>
      </c>
      <c r="D57" s="49"/>
    </row>
    <row r="58" spans="1:4" ht="15" customHeight="1">
      <c r="A58" s="49">
        <v>40634</v>
      </c>
      <c r="B58" s="39">
        <f t="shared" si="0"/>
        <v>8.0500000000000682</v>
      </c>
      <c r="C58" s="9">
        <v>1434.3</v>
      </c>
      <c r="D58" s="49">
        <v>40634</v>
      </c>
    </row>
    <row r="59" spans="1:4" ht="15" customHeight="1">
      <c r="A59" s="49">
        <v>40725</v>
      </c>
      <c r="B59" s="39">
        <f t="shared" si="0"/>
        <v>8.3500000000000227</v>
      </c>
      <c r="C59" s="9">
        <v>1446.4</v>
      </c>
      <c r="D59" s="49"/>
    </row>
    <row r="60" spans="1:4" ht="15" customHeight="1">
      <c r="A60" s="49">
        <v>40817</v>
      </c>
      <c r="B60" s="39">
        <f t="shared" si="0"/>
        <v>1.3499999999999091</v>
      </c>
      <c r="C60" s="9">
        <v>1451</v>
      </c>
      <c r="D60" s="49"/>
    </row>
    <row r="61" spans="1:4" ht="15" customHeight="1">
      <c r="A61" s="49">
        <v>40909</v>
      </c>
      <c r="B61" s="39">
        <f t="shared" si="0"/>
        <v>1.9500000000000455</v>
      </c>
      <c r="C61" s="9">
        <v>1449.1</v>
      </c>
      <c r="D61" s="49"/>
    </row>
    <row r="62" spans="1:4" ht="15" customHeight="1">
      <c r="A62" s="49">
        <v>41000</v>
      </c>
      <c r="B62" s="39">
        <f t="shared" si="0"/>
        <v>6.6500000000000909</v>
      </c>
      <c r="C62" s="9">
        <v>1454.9</v>
      </c>
      <c r="D62" s="49"/>
    </row>
    <row r="63" spans="1:4" ht="15" customHeight="1">
      <c r="A63" s="49">
        <v>41091</v>
      </c>
      <c r="B63" s="39">
        <f t="shared" si="0"/>
        <v>6.0499999999999545</v>
      </c>
      <c r="C63" s="9">
        <v>1462.4</v>
      </c>
      <c r="D63" s="49"/>
    </row>
    <row r="64" spans="1:4" ht="15" customHeight="1">
      <c r="A64" s="49">
        <v>41183</v>
      </c>
      <c r="B64" s="39">
        <f t="shared" si="0"/>
        <v>1.6499999999999773</v>
      </c>
      <c r="C64" s="9">
        <v>1467</v>
      </c>
      <c r="D64" s="49"/>
    </row>
    <row r="65" spans="1:4" ht="15" customHeight="1">
      <c r="A65" s="49">
        <v>41275</v>
      </c>
      <c r="B65" s="39">
        <f t="shared" si="0"/>
        <v>2.3500000000000227</v>
      </c>
      <c r="C65" s="9">
        <v>1465.7</v>
      </c>
      <c r="D65" s="49"/>
    </row>
    <row r="66" spans="1:4" ht="15" customHeight="1">
      <c r="A66" s="49">
        <v>41365</v>
      </c>
      <c r="B66" s="39">
        <f t="shared" si="0"/>
        <v>7.1000000000000227</v>
      </c>
      <c r="C66" s="9">
        <v>1471.7</v>
      </c>
      <c r="D66" s="49">
        <v>41365</v>
      </c>
    </row>
    <row r="67" spans="1:4" ht="15" customHeight="1">
      <c r="A67" s="49">
        <v>41456</v>
      </c>
      <c r="B67" s="39">
        <f t="shared" si="0"/>
        <v>5.75</v>
      </c>
      <c r="C67" s="9">
        <v>1479.9</v>
      </c>
      <c r="D67" s="49"/>
    </row>
    <row r="68" spans="1:4" ht="15" customHeight="1">
      <c r="A68" s="49">
        <v>41548</v>
      </c>
      <c r="B68" s="39">
        <f t="shared" si="0"/>
        <v>1.5999999999999091</v>
      </c>
      <c r="C68" s="9">
        <v>1483.2</v>
      </c>
      <c r="D68" s="49">
        <v>41548</v>
      </c>
    </row>
    <row r="69" spans="1:4" ht="15" customHeight="1">
      <c r="A69" s="49">
        <v>41640</v>
      </c>
      <c r="B69" s="39">
        <f t="shared" si="0"/>
        <v>2.75</v>
      </c>
      <c r="C69" s="9">
        <v>1483.1</v>
      </c>
      <c r="D69" s="49"/>
    </row>
    <row r="70" spans="1:4" ht="15" customHeight="1">
      <c r="A70" s="49">
        <v>41730</v>
      </c>
      <c r="B70" s="39">
        <f t="shared" si="0"/>
        <v>8.25</v>
      </c>
      <c r="C70" s="9">
        <v>1488.7</v>
      </c>
      <c r="D70" s="49">
        <v>41730</v>
      </c>
    </row>
    <row r="71" spans="1:4" ht="15" customHeight="1">
      <c r="A71" s="49">
        <v>41821</v>
      </c>
      <c r="B71" s="39">
        <f t="shared" si="0"/>
        <v>8.6000000000000227</v>
      </c>
      <c r="C71" s="9">
        <v>1499.6</v>
      </c>
      <c r="D71" s="49">
        <v>41821</v>
      </c>
    </row>
    <row r="72" spans="1:4" ht="15" customHeight="1">
      <c r="A72" s="49">
        <v>41913</v>
      </c>
      <c r="B72" s="39">
        <f t="shared" si="0"/>
        <v>3.7000000000000455</v>
      </c>
      <c r="C72" s="9">
        <v>1505.9</v>
      </c>
      <c r="D72" s="49">
        <v>41913</v>
      </c>
    </row>
    <row r="73" spans="1:4" ht="15" customHeight="1">
      <c r="A73" s="49">
        <v>42005</v>
      </c>
      <c r="B73" s="39">
        <f t="shared" si="0"/>
        <v>6.7999999999999545</v>
      </c>
      <c r="C73" s="9">
        <v>1507</v>
      </c>
      <c r="D73" s="49">
        <v>42005</v>
      </c>
    </row>
    <row r="74" spans="1:4" ht="15" customHeight="1">
      <c r="A74" s="49">
        <v>42095</v>
      </c>
      <c r="B74" s="39">
        <f t="shared" si="0"/>
        <v>14.200000000000045</v>
      </c>
      <c r="C74" s="9">
        <v>1519.5</v>
      </c>
      <c r="D74" s="49">
        <v>42095</v>
      </c>
    </row>
    <row r="75" spans="1:4" ht="15" customHeight="1">
      <c r="A75" s="49">
        <v>42186</v>
      </c>
      <c r="B75" s="39">
        <f t="shared" ref="B75:B87" si="1">(C76-C74)/2</f>
        <v>13.149999999999977</v>
      </c>
      <c r="C75" s="9">
        <v>1535.4</v>
      </c>
      <c r="D75" s="49">
        <v>42186</v>
      </c>
    </row>
    <row r="76" spans="1:4" ht="15" customHeight="1">
      <c r="A76" s="49">
        <v>42278</v>
      </c>
      <c r="B76" s="39">
        <f t="shared" si="1"/>
        <v>8.5499999999999545</v>
      </c>
      <c r="C76" s="9">
        <v>1545.8</v>
      </c>
      <c r="D76" s="49">
        <v>42278</v>
      </c>
    </row>
    <row r="77" spans="1:4" ht="15" customHeight="1">
      <c r="A77" s="49">
        <v>42370</v>
      </c>
      <c r="B77" s="39">
        <f t="shared" si="1"/>
        <v>11.75</v>
      </c>
      <c r="C77" s="9">
        <v>1552.5</v>
      </c>
      <c r="D77" s="49">
        <v>42370</v>
      </c>
    </row>
    <row r="78" spans="1:4" ht="15" customHeight="1">
      <c r="A78" s="49">
        <v>42461</v>
      </c>
      <c r="B78" s="39">
        <f t="shared" si="1"/>
        <v>16.950000000000045</v>
      </c>
      <c r="C78" s="9">
        <v>1569.3</v>
      </c>
      <c r="D78" s="49">
        <v>42461</v>
      </c>
    </row>
    <row r="79" spans="1:4" ht="15" customHeight="1">
      <c r="A79" s="49">
        <v>42552</v>
      </c>
      <c r="B79" s="39">
        <f t="shared" si="1"/>
        <v>14.399999999999977</v>
      </c>
      <c r="C79" s="9">
        <v>1586.4</v>
      </c>
      <c r="D79" s="49">
        <v>42552</v>
      </c>
    </row>
    <row r="80" spans="1:4" ht="15" customHeight="1">
      <c r="A80" s="49">
        <v>42644</v>
      </c>
      <c r="B80" s="39">
        <f t="shared" si="1"/>
        <v>9.9499999999999318</v>
      </c>
      <c r="C80" s="9">
        <v>1598.1</v>
      </c>
      <c r="D80" s="49">
        <v>42644</v>
      </c>
    </row>
    <row r="81" spans="1:4" ht="15" customHeight="1">
      <c r="A81" s="49">
        <v>42736</v>
      </c>
      <c r="B81" s="39">
        <f t="shared" si="1"/>
        <v>13.25</v>
      </c>
      <c r="C81" s="9">
        <v>1606.3</v>
      </c>
      <c r="D81" s="49">
        <v>42736</v>
      </c>
    </row>
    <row r="82" spans="1:4" ht="15" customHeight="1">
      <c r="A82" s="49">
        <v>42826</v>
      </c>
      <c r="B82" s="39">
        <f t="shared" si="1"/>
        <v>19</v>
      </c>
      <c r="C82" s="9">
        <v>1624.6</v>
      </c>
      <c r="D82" s="49">
        <v>42826</v>
      </c>
    </row>
    <row r="83" spans="1:4" ht="15" customHeight="1">
      <c r="A83" s="49">
        <v>42917</v>
      </c>
      <c r="B83" s="39">
        <f t="shared" si="1"/>
        <v>16.450000000000045</v>
      </c>
      <c r="C83" s="9">
        <v>1644.3</v>
      </c>
      <c r="D83" s="49">
        <v>42917</v>
      </c>
    </row>
    <row r="84" spans="1:4" ht="15" customHeight="1">
      <c r="A84" s="49">
        <v>43009</v>
      </c>
      <c r="B84" s="39">
        <f t="shared" si="1"/>
        <v>11.950000000000045</v>
      </c>
      <c r="C84" s="9">
        <v>1657.5</v>
      </c>
      <c r="D84" s="49">
        <v>43009</v>
      </c>
    </row>
    <row r="85" spans="1:4" ht="15" customHeight="1">
      <c r="A85" s="49">
        <v>43101</v>
      </c>
      <c r="B85" s="39">
        <f t="shared" si="1"/>
        <v>12.950000000000045</v>
      </c>
      <c r="C85" s="9">
        <v>1668.2</v>
      </c>
      <c r="D85" s="49">
        <v>43101</v>
      </c>
    </row>
    <row r="86" spans="1:4" ht="15" customHeight="1">
      <c r="A86" s="49">
        <v>43191</v>
      </c>
      <c r="B86" s="39">
        <f t="shared" si="1"/>
        <v>17.100000000000023</v>
      </c>
      <c r="C86" s="9">
        <v>1683.4</v>
      </c>
      <c r="D86" s="49">
        <v>43191</v>
      </c>
    </row>
    <row r="87" spans="1:4" ht="15" customHeight="1">
      <c r="A87" s="49">
        <v>43282</v>
      </c>
      <c r="B87" s="39">
        <f t="shared" si="1"/>
        <v>17.049999999999955</v>
      </c>
      <c r="C87" s="9">
        <v>1702.4</v>
      </c>
      <c r="D87" s="49">
        <v>43282</v>
      </c>
    </row>
    <row r="88" spans="1:4" ht="15" customHeight="1" thickBot="1">
      <c r="A88" s="50">
        <v>43374</v>
      </c>
      <c r="B88" s="42">
        <f>(B87-B86)+B87</f>
        <v>16.999999999999886</v>
      </c>
      <c r="C88" s="12">
        <v>1717.5</v>
      </c>
      <c r="D88" s="50">
        <v>43374</v>
      </c>
    </row>
    <row r="89" spans="1:4" ht="15" customHeight="1" thickTop="1">
      <c r="B89" s="9"/>
      <c r="C89" s="9"/>
    </row>
    <row r="90" spans="1:4" ht="15" customHeight="1">
      <c r="B90" s="9"/>
      <c r="C90" s="9"/>
    </row>
    <row r="91" spans="1:4" ht="15" customHeight="1">
      <c r="B91" s="9"/>
      <c r="C91" s="9"/>
    </row>
    <row r="92" spans="1:4" ht="15" customHeight="1">
      <c r="B92" s="9"/>
      <c r="C92" s="9"/>
    </row>
    <row r="93" spans="1:4" ht="15" customHeight="1">
      <c r="B93" s="9"/>
      <c r="C93" s="9"/>
    </row>
    <row r="94" spans="1:4" ht="15" customHeight="1">
      <c r="B94" s="9"/>
      <c r="C94" s="9"/>
    </row>
    <row r="95" spans="1:4" ht="15" customHeight="1">
      <c r="B95" s="9"/>
      <c r="C95" s="9"/>
    </row>
    <row r="96" spans="1:4" ht="15" customHeight="1">
      <c r="B96" s="9"/>
      <c r="C96" s="9"/>
    </row>
    <row r="97" spans="2:3" ht="15" customHeight="1">
      <c r="B97" s="9"/>
      <c r="C97" s="9"/>
    </row>
    <row r="98" spans="2:3" ht="15" customHeight="1">
      <c r="B98" s="9"/>
      <c r="C98" s="9"/>
    </row>
    <row r="99" spans="2:3" ht="15" customHeight="1">
      <c r="B99" s="9"/>
      <c r="C99" s="9"/>
    </row>
    <row r="100" spans="2:3" ht="15" customHeight="1">
      <c r="B100" s="9"/>
      <c r="C100" s="9"/>
    </row>
    <row r="101" spans="2:3" ht="15" customHeight="1">
      <c r="B101" s="9"/>
      <c r="C101" s="9"/>
    </row>
    <row r="102" spans="2:3" ht="15" customHeight="1">
      <c r="B102" s="9"/>
      <c r="C102" s="9"/>
    </row>
    <row r="103" spans="2:3" ht="15" customHeight="1">
      <c r="B103" s="9"/>
      <c r="C103" s="9"/>
    </row>
    <row r="104" spans="2:3" ht="15" customHeight="1">
      <c r="B104" s="9"/>
      <c r="C104" s="9"/>
    </row>
    <row r="105" spans="2:3" ht="15" customHeight="1">
      <c r="B105" s="9"/>
      <c r="C105" s="9"/>
    </row>
    <row r="106" spans="2:3" ht="15" customHeight="1">
      <c r="B106" s="9"/>
      <c r="C106" s="9"/>
    </row>
    <row r="107" spans="2:3" ht="15" customHeight="1">
      <c r="B107" s="9"/>
      <c r="C107" s="9"/>
    </row>
    <row r="108" spans="2:3" ht="15" customHeight="1">
      <c r="B108" s="9"/>
      <c r="C108" s="9"/>
    </row>
    <row r="109" spans="2:3" ht="15" customHeight="1">
      <c r="B109" s="9"/>
      <c r="C109" s="9"/>
    </row>
    <row r="110" spans="2:3" ht="15" customHeight="1">
      <c r="B110" s="9"/>
      <c r="C110" s="9"/>
    </row>
    <row r="111" spans="2:3" ht="15" customHeight="1">
      <c r="B111" s="9"/>
      <c r="C111" s="9"/>
    </row>
    <row r="112" spans="2:3" ht="15" customHeight="1">
      <c r="B112" s="9"/>
      <c r="C112" s="9"/>
    </row>
    <row r="113" spans="2:3" ht="15" customHeight="1">
      <c r="B113" s="9"/>
      <c r="C113" s="9"/>
    </row>
    <row r="114" spans="2:3" ht="15" customHeight="1">
      <c r="B114" s="9"/>
      <c r="C114" s="9"/>
    </row>
    <row r="115" spans="2:3" ht="15" customHeight="1">
      <c r="B115" s="9"/>
      <c r="C115" s="9"/>
    </row>
    <row r="116" spans="2:3" ht="15" customHeight="1">
      <c r="B116" s="9"/>
      <c r="C116" s="9"/>
    </row>
    <row r="117" spans="2:3" ht="15" customHeight="1">
      <c r="B117" s="9"/>
      <c r="C117" s="9"/>
    </row>
    <row r="118" spans="2:3" ht="15" customHeight="1">
      <c r="B118" s="9"/>
      <c r="C118" s="9"/>
    </row>
    <row r="119" spans="2:3" ht="15" customHeight="1">
      <c r="B119" s="9"/>
      <c r="C119" s="9"/>
    </row>
    <row r="120" spans="2:3" ht="15" customHeight="1">
      <c r="B120" s="9"/>
      <c r="C120" s="9"/>
    </row>
    <row r="121" spans="2:3" ht="15" customHeight="1">
      <c r="B121" s="9"/>
      <c r="C121" s="9"/>
    </row>
    <row r="122" spans="2:3" ht="15" customHeight="1">
      <c r="B122" s="9"/>
      <c r="C122" s="9"/>
    </row>
    <row r="123" spans="2:3" ht="15" customHeight="1">
      <c r="B123" s="9"/>
      <c r="C123" s="9"/>
    </row>
    <row r="124" spans="2:3" ht="15" customHeight="1">
      <c r="B124" s="9"/>
      <c r="C124" s="9"/>
    </row>
    <row r="125" spans="2:3" ht="15" customHeight="1">
      <c r="B125" s="9"/>
      <c r="C125" s="9"/>
    </row>
    <row r="126" spans="2:3" ht="15" customHeight="1">
      <c r="B126" s="9"/>
      <c r="C126" s="9"/>
    </row>
    <row r="127" spans="2:3" ht="15" customHeight="1">
      <c r="B127" s="9"/>
      <c r="C127" s="9"/>
    </row>
    <row r="128" spans="2:3" ht="15" customHeight="1">
      <c r="B128" s="9"/>
      <c r="C128" s="9"/>
    </row>
    <row r="129" spans="2:3" ht="15" customHeight="1">
      <c r="B129" s="9"/>
      <c r="C129" s="9"/>
    </row>
    <row r="130" spans="2:3" ht="15" customHeight="1">
      <c r="B130" s="9"/>
      <c r="C130" s="9"/>
    </row>
    <row r="131" spans="2:3" ht="15" customHeight="1">
      <c r="B131" s="9"/>
      <c r="C131" s="9"/>
    </row>
    <row r="132" spans="2:3" ht="15" customHeight="1">
      <c r="B132" s="9"/>
      <c r="C132" s="9"/>
    </row>
    <row r="133" spans="2:3" ht="15" customHeight="1">
      <c r="B133" s="9"/>
      <c r="C133" s="9"/>
    </row>
    <row r="134" spans="2:3" ht="15" customHeight="1">
      <c r="B134" s="9"/>
      <c r="C134" s="9"/>
    </row>
    <row r="135" spans="2:3" ht="15" customHeight="1">
      <c r="B135" s="9"/>
      <c r="C135" s="9"/>
    </row>
    <row r="136" spans="2:3" ht="15" customHeight="1">
      <c r="B136" s="9"/>
      <c r="C136" s="9"/>
    </row>
    <row r="137" spans="2:3" ht="15" customHeight="1">
      <c r="B137" s="9"/>
      <c r="C137" s="9"/>
    </row>
    <row r="138" spans="2:3" ht="15" customHeight="1">
      <c r="B138" s="9"/>
      <c r="C138" s="9"/>
    </row>
    <row r="139" spans="2:3" ht="15" customHeight="1">
      <c r="B139" s="9"/>
      <c r="C139" s="9"/>
    </row>
    <row r="140" spans="2:3" ht="15" customHeight="1">
      <c r="B140" s="9"/>
      <c r="C140" s="9"/>
    </row>
    <row r="141" spans="2:3" ht="15" customHeight="1">
      <c r="B141" s="9"/>
      <c r="C141" s="9"/>
    </row>
    <row r="142" spans="2:3" ht="15" customHeight="1">
      <c r="B142" s="9"/>
      <c r="C142" s="9"/>
    </row>
    <row r="143" spans="2:3" ht="15" customHeight="1">
      <c r="B143" s="9"/>
      <c r="C143" s="9"/>
    </row>
    <row r="144" spans="2:3" ht="15" customHeight="1">
      <c r="B144" s="9"/>
      <c r="C144" s="9"/>
    </row>
    <row r="145" spans="2:3" ht="15" customHeight="1">
      <c r="B145" s="9"/>
      <c r="C145" s="9"/>
    </row>
    <row r="146" spans="2:3" ht="15" customHeight="1">
      <c r="B146" s="9"/>
      <c r="C146" s="9"/>
    </row>
    <row r="147" spans="2:3" ht="15" customHeight="1">
      <c r="B147" s="9"/>
      <c r="C147" s="9"/>
    </row>
    <row r="148" spans="2:3" ht="15" customHeight="1">
      <c r="B148" s="9"/>
      <c r="C148" s="9"/>
    </row>
    <row r="149" spans="2:3" ht="15" customHeight="1">
      <c r="B149" s="9"/>
      <c r="C149" s="9"/>
    </row>
    <row r="150" spans="2:3" ht="15" customHeight="1">
      <c r="B150" s="9"/>
      <c r="C150" s="9"/>
    </row>
    <row r="151" spans="2:3" ht="15" customHeight="1">
      <c r="B151" s="9"/>
      <c r="C151" s="9"/>
    </row>
    <row r="152" spans="2:3" ht="15" customHeight="1">
      <c r="B152" s="9"/>
      <c r="C152" s="9"/>
    </row>
    <row r="153" spans="2:3" ht="15" customHeight="1">
      <c r="B153" s="9"/>
      <c r="C153" s="9"/>
    </row>
    <row r="154" spans="2:3" ht="15" customHeight="1">
      <c r="B154" s="9"/>
      <c r="C154" s="9"/>
    </row>
    <row r="155" spans="2:3" ht="15" customHeight="1">
      <c r="B155" s="9"/>
      <c r="C155" s="9"/>
    </row>
    <row r="156" spans="2:3" ht="15" customHeight="1">
      <c r="B156" s="9"/>
      <c r="C156" s="9"/>
    </row>
    <row r="157" spans="2:3" ht="15" customHeight="1">
      <c r="B157" s="9"/>
      <c r="C157" s="9"/>
    </row>
    <row r="158" spans="2:3" ht="15" customHeight="1">
      <c r="B158" s="9"/>
      <c r="C158" s="9"/>
    </row>
    <row r="159" spans="2:3" ht="15" customHeight="1">
      <c r="B159" s="9"/>
      <c r="C159" s="9"/>
    </row>
    <row r="160" spans="2:3" ht="15" customHeight="1">
      <c r="B160" s="9"/>
      <c r="C160" s="9"/>
    </row>
    <row r="161" spans="2:3" ht="15" customHeight="1">
      <c r="B161" s="9"/>
      <c r="C161" s="9"/>
    </row>
    <row r="162" spans="2:3" ht="15" customHeight="1">
      <c r="B162" s="9"/>
      <c r="C162" s="9"/>
    </row>
    <row r="163" spans="2:3" ht="15" customHeight="1">
      <c r="B163" s="9"/>
      <c r="C163" s="9"/>
    </row>
    <row r="164" spans="2:3" ht="15" customHeight="1">
      <c r="B164" s="9"/>
      <c r="C164" s="9"/>
    </row>
    <row r="165" spans="2:3" ht="15" customHeight="1">
      <c r="B165" s="9"/>
      <c r="C165" s="9"/>
    </row>
    <row r="166" spans="2:3" ht="15" customHeight="1">
      <c r="B166" s="9"/>
      <c r="C166" s="9"/>
    </row>
    <row r="167" spans="2:3" ht="15" customHeight="1">
      <c r="B167" s="9"/>
      <c r="C167" s="9"/>
    </row>
    <row r="168" spans="2:3" ht="15" customHeight="1">
      <c r="B168" s="9"/>
      <c r="C168" s="9"/>
    </row>
    <row r="169" spans="2:3" ht="15" customHeight="1">
      <c r="B169" s="9"/>
      <c r="C169" s="9"/>
    </row>
    <row r="170" spans="2:3" ht="15" customHeight="1">
      <c r="B170" s="9"/>
      <c r="C170" s="9"/>
    </row>
    <row r="171" spans="2:3" ht="15" customHeight="1">
      <c r="B171" s="9"/>
      <c r="C171" s="9"/>
    </row>
    <row r="172" spans="2:3" ht="15" customHeight="1">
      <c r="B172" s="9"/>
      <c r="C172" s="9"/>
    </row>
    <row r="173" spans="2:3" ht="15" customHeight="1">
      <c r="B173" s="9"/>
      <c r="C173" s="9"/>
    </row>
    <row r="174" spans="2:3" ht="15" customHeight="1">
      <c r="B174" s="9"/>
      <c r="C174" s="9"/>
    </row>
    <row r="175" spans="2:3" ht="15" customHeight="1">
      <c r="B175" s="9"/>
      <c r="C175" s="9"/>
    </row>
    <row r="176" spans="2:3" ht="15" customHeight="1">
      <c r="B176" s="9"/>
      <c r="C176" s="9"/>
    </row>
    <row r="177" spans="2:3" ht="15" customHeight="1">
      <c r="B177" s="9"/>
      <c r="C177" s="9"/>
    </row>
    <row r="178" spans="2:3" ht="15" customHeight="1">
      <c r="B178" s="9"/>
      <c r="C178" s="9"/>
    </row>
    <row r="179" spans="2:3" ht="15" customHeight="1">
      <c r="B179" s="9"/>
      <c r="C179" s="9"/>
    </row>
    <row r="180" spans="2:3" ht="15" customHeight="1">
      <c r="B180" s="9"/>
      <c r="C180" s="9"/>
    </row>
    <row r="181" spans="2:3" ht="15" customHeight="1">
      <c r="B181" s="9"/>
      <c r="C181" s="9"/>
    </row>
    <row r="182" spans="2:3" ht="15" customHeight="1">
      <c r="B182" s="9"/>
      <c r="C182" s="9"/>
    </row>
    <row r="183" spans="2:3" ht="15" customHeight="1">
      <c r="B183" s="9"/>
      <c r="C183" s="9"/>
    </row>
    <row r="184" spans="2:3" ht="15" customHeight="1">
      <c r="B184" s="9"/>
      <c r="C184" s="9"/>
    </row>
    <row r="185" spans="2:3" ht="15" customHeight="1">
      <c r="B185" s="9"/>
      <c r="C185" s="9"/>
    </row>
    <row r="186" spans="2:3" ht="15" customHeight="1">
      <c r="B186" s="9"/>
      <c r="C186" s="9"/>
    </row>
    <row r="187" spans="2:3" ht="15" customHeight="1">
      <c r="B187" s="9"/>
      <c r="C187" s="9"/>
    </row>
    <row r="188" spans="2:3" ht="15" customHeight="1">
      <c r="B188" s="9"/>
      <c r="C188" s="9"/>
    </row>
    <row r="189" spans="2:3" ht="15" customHeight="1">
      <c r="B189" s="9"/>
      <c r="C189" s="9"/>
    </row>
    <row r="190" spans="2:3" ht="15" customHeight="1">
      <c r="B190" s="9"/>
      <c r="C190" s="9"/>
    </row>
    <row r="191" spans="2:3" ht="15" customHeight="1">
      <c r="B191" s="9"/>
      <c r="C191" s="9"/>
    </row>
    <row r="192" spans="2:3" ht="15" customHeight="1">
      <c r="B192" s="9"/>
      <c r="C192" s="9"/>
    </row>
    <row r="193" spans="2:3" ht="15" customHeight="1">
      <c r="B193" s="9"/>
      <c r="C193" s="9"/>
    </row>
    <row r="194" spans="2:3" ht="15" customHeight="1">
      <c r="B194" s="9"/>
      <c r="C194" s="9"/>
    </row>
    <row r="195" spans="2:3" ht="15" customHeight="1">
      <c r="B195" s="9"/>
      <c r="C195" s="9"/>
    </row>
    <row r="196" spans="2:3" ht="15" customHeight="1">
      <c r="B196" s="9"/>
      <c r="C196" s="9"/>
    </row>
    <row r="197" spans="2:3" ht="15" customHeight="1">
      <c r="B197" s="9"/>
      <c r="C197" s="9"/>
    </row>
    <row r="198" spans="2:3" ht="15" customHeight="1">
      <c r="B198" s="9"/>
      <c r="C198" s="9"/>
    </row>
    <row r="199" spans="2:3" ht="15" customHeight="1">
      <c r="B199" s="9"/>
      <c r="C199" s="9"/>
    </row>
    <row r="200" spans="2:3" ht="15" customHeight="1">
      <c r="B200" s="9"/>
      <c r="C200" s="9"/>
    </row>
    <row r="201" spans="2:3" ht="15" customHeight="1">
      <c r="B201" s="9"/>
      <c r="C201" s="9"/>
    </row>
    <row r="202" spans="2:3" ht="15" customHeight="1">
      <c r="B202" s="9"/>
      <c r="C202" s="9"/>
    </row>
    <row r="203" spans="2:3" ht="15" customHeight="1">
      <c r="B203" s="9"/>
      <c r="C203" s="9"/>
    </row>
    <row r="204" spans="2:3" ht="15" customHeight="1">
      <c r="B204" s="9"/>
      <c r="C204" s="9"/>
    </row>
    <row r="205" spans="2:3" ht="15" customHeight="1">
      <c r="B205" s="9"/>
      <c r="C205" s="9"/>
    </row>
    <row r="206" spans="2:3" ht="15" customHeight="1">
      <c r="B206" s="9"/>
      <c r="C206"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6"/>
  <sheetViews>
    <sheetView showGridLines="0" zoomScaleNormal="100" workbookViewId="0">
      <pane ySplit="8" topLeftCell="A18" activePane="bottomLeft" state="frozenSplit"/>
      <selection pane="bottomLeft"/>
    </sheetView>
  </sheetViews>
  <sheetFormatPr defaultColWidth="11.26953125" defaultRowHeight="15" customHeight="1"/>
  <cols>
    <col min="1" max="1" width="21.90625" style="9" customWidth="1"/>
    <col min="2" max="2" width="28.7265625" style="15" customWidth="1"/>
    <col min="3" max="3" width="22" style="36" customWidth="1"/>
    <col min="4" max="4" width="12.81640625" style="9" customWidth="1"/>
    <col min="5" max="10" width="11.26953125" style="9" customWidth="1"/>
    <col min="11" max="16384" width="11.26953125" style="9"/>
  </cols>
  <sheetData>
    <row r="1" spans="1:4" ht="15" customHeight="1">
      <c r="A1" s="26" t="s">
        <v>2</v>
      </c>
    </row>
    <row r="3" spans="1:4" ht="15" customHeight="1">
      <c r="A3" s="10" t="s">
        <v>247</v>
      </c>
    </row>
    <row r="5" spans="1:4" ht="15" customHeight="1">
      <c r="A5" s="9" t="s">
        <v>239</v>
      </c>
    </row>
    <row r="6" spans="1:4" ht="15" customHeight="1">
      <c r="A6" s="9" t="s">
        <v>8</v>
      </c>
    </row>
    <row r="7" spans="1:4" ht="15" customHeight="1" thickBot="1">
      <c r="A7" s="12"/>
      <c r="B7" s="16"/>
      <c r="C7" s="37"/>
      <c r="D7" s="12"/>
    </row>
    <row r="8" spans="1:4" ht="15" customHeight="1" thickTop="1">
      <c r="A8" s="13" t="s">
        <v>6</v>
      </c>
      <c r="B8" s="17" t="s">
        <v>220</v>
      </c>
      <c r="C8" s="38" t="s">
        <v>221</v>
      </c>
      <c r="D8" s="13" t="s">
        <v>222</v>
      </c>
    </row>
    <row r="9" spans="1:4" ht="15" customHeight="1">
      <c r="A9" s="49">
        <v>36161</v>
      </c>
      <c r="B9" s="39">
        <f>C10-C9</f>
        <v>33.300000000000182</v>
      </c>
      <c r="C9" s="39">
        <f>DEhouseholdS!C9+DEhouseholdL!C9</f>
        <v>1366.6999999999998</v>
      </c>
      <c r="D9" s="49">
        <v>36161</v>
      </c>
    </row>
    <row r="10" spans="1:4" ht="15" customHeight="1">
      <c r="A10" s="49">
        <v>36251</v>
      </c>
      <c r="B10" s="39">
        <f>(C11-C9)/2</f>
        <v>25.800000000000068</v>
      </c>
      <c r="C10" s="39">
        <f>DEhouseholdS!C10+DEhouseholdL!C10</f>
        <v>1400</v>
      </c>
      <c r="D10" s="49"/>
    </row>
    <row r="11" spans="1:4" ht="15" customHeight="1">
      <c r="A11" s="49">
        <v>36342</v>
      </c>
      <c r="B11" s="39">
        <f t="shared" ref="B11:B74" si="0">(C12-C10)/2</f>
        <v>19.700000000000045</v>
      </c>
      <c r="C11" s="39">
        <f>DEhouseholdS!C11+DEhouseholdL!C11</f>
        <v>1418.3</v>
      </c>
      <c r="D11" s="49"/>
    </row>
    <row r="12" spans="1:4" ht="15" customHeight="1">
      <c r="A12" s="49">
        <v>36434</v>
      </c>
      <c r="B12" s="39">
        <f t="shared" si="0"/>
        <v>12.550000000000068</v>
      </c>
      <c r="C12" s="39">
        <f>DEhouseholdS!C12+DEhouseholdL!C12</f>
        <v>1439.4</v>
      </c>
      <c r="D12" s="49"/>
    </row>
    <row r="13" spans="1:4" ht="15" customHeight="1">
      <c r="A13" s="49">
        <v>36526</v>
      </c>
      <c r="B13" s="39">
        <f t="shared" si="0"/>
        <v>11</v>
      </c>
      <c r="C13" s="39">
        <f>DEhouseholdS!C13+DEhouseholdL!C13</f>
        <v>1443.4</v>
      </c>
      <c r="D13" s="49"/>
    </row>
    <row r="14" spans="1:4" ht="15" customHeight="1">
      <c r="A14" s="49">
        <v>36617</v>
      </c>
      <c r="B14" s="39">
        <f t="shared" si="0"/>
        <v>14.649999999999977</v>
      </c>
      <c r="C14" s="39">
        <f>DEhouseholdS!C14+DEhouseholdL!C14</f>
        <v>1461.4</v>
      </c>
      <c r="D14" s="49"/>
    </row>
    <row r="15" spans="1:4" ht="15" customHeight="1">
      <c r="A15" s="49">
        <v>36708</v>
      </c>
      <c r="B15" s="51">
        <f t="shared" si="0"/>
        <v>12.5</v>
      </c>
      <c r="C15" s="39">
        <f>DEhouseholdS!C15+DEhouseholdL!C15</f>
        <v>1472.7</v>
      </c>
      <c r="D15" s="49"/>
    </row>
    <row r="16" spans="1:4" ht="15" customHeight="1">
      <c r="A16" s="49">
        <v>36800</v>
      </c>
      <c r="B16" s="51">
        <f t="shared" si="0"/>
        <v>6.6499999999999773</v>
      </c>
      <c r="C16" s="39">
        <f>DEhouseholdS!C16+DEhouseholdL!C16</f>
        <v>1486.4</v>
      </c>
      <c r="D16" s="49"/>
    </row>
    <row r="17" spans="1:4" ht="15" customHeight="1">
      <c r="A17" s="49">
        <v>36892</v>
      </c>
      <c r="B17" s="51">
        <f t="shared" si="0"/>
        <v>2.5499999999999545</v>
      </c>
      <c r="C17" s="39">
        <f>DEhouseholdS!C17+DEhouseholdL!C17</f>
        <v>1486</v>
      </c>
      <c r="D17" s="49">
        <v>36892</v>
      </c>
    </row>
    <row r="18" spans="1:4" ht="15" customHeight="1">
      <c r="A18" s="49">
        <v>36982</v>
      </c>
      <c r="B18" s="51">
        <f t="shared" si="0"/>
        <v>8.2999999999999545</v>
      </c>
      <c r="C18" s="39">
        <f>DEhouseholdS!C18+DEhouseholdL!C18</f>
        <v>1491.5</v>
      </c>
      <c r="D18" s="49"/>
    </row>
    <row r="19" spans="1:4" ht="15" customHeight="1">
      <c r="A19" s="49">
        <v>37073</v>
      </c>
      <c r="B19" s="51">
        <f t="shared" si="0"/>
        <v>8.25</v>
      </c>
      <c r="C19" s="39">
        <f>DEhouseholdS!C19+DEhouseholdL!C19</f>
        <v>1502.6</v>
      </c>
      <c r="D19" s="49"/>
    </row>
    <row r="20" spans="1:4" ht="15" customHeight="1">
      <c r="A20" s="49">
        <v>37165</v>
      </c>
      <c r="B20" s="51">
        <f t="shared" si="0"/>
        <v>0.25000000000011369</v>
      </c>
      <c r="C20" s="39">
        <f>DEhouseholdS!C20+DEhouseholdL!C20</f>
        <v>1508</v>
      </c>
      <c r="D20" s="49"/>
    </row>
    <row r="21" spans="1:4" ht="15" customHeight="1">
      <c r="A21" s="49">
        <v>37257</v>
      </c>
      <c r="B21" s="51">
        <f t="shared" si="0"/>
        <v>-0.30000000000006821</v>
      </c>
      <c r="C21" s="39">
        <f>DEhouseholdS!C21+DEhouseholdL!C21</f>
        <v>1503.1000000000001</v>
      </c>
      <c r="D21" s="49"/>
    </row>
    <row r="22" spans="1:4" ht="15" customHeight="1">
      <c r="A22" s="49">
        <v>37347</v>
      </c>
      <c r="B22" s="51">
        <f t="shared" si="0"/>
        <v>5.8999999999999773</v>
      </c>
      <c r="C22" s="39">
        <f>DEhouseholdS!C22+DEhouseholdL!C22</f>
        <v>1507.3999999999999</v>
      </c>
      <c r="D22" s="49"/>
    </row>
    <row r="23" spans="1:4" ht="15" customHeight="1">
      <c r="A23" s="49">
        <v>37438</v>
      </c>
      <c r="B23" s="51">
        <f t="shared" si="0"/>
        <v>8.2500000000001137</v>
      </c>
      <c r="C23" s="39">
        <f>DEhouseholdS!C23+DEhouseholdL!C23</f>
        <v>1514.9</v>
      </c>
      <c r="D23" s="49"/>
    </row>
    <row r="24" spans="1:4" ht="15" customHeight="1">
      <c r="A24" s="49">
        <v>37530</v>
      </c>
      <c r="B24" s="51">
        <f t="shared" si="0"/>
        <v>2.6999999999999318</v>
      </c>
      <c r="C24" s="39">
        <f>DEhouseholdS!C24+DEhouseholdL!C24</f>
        <v>1523.9</v>
      </c>
      <c r="D24" s="49"/>
    </row>
    <row r="25" spans="1:4" ht="15" customHeight="1">
      <c r="A25" s="49">
        <v>37622</v>
      </c>
      <c r="B25" s="39">
        <f t="shared" si="0"/>
        <v>1.6499999999999773</v>
      </c>
      <c r="C25" s="39">
        <f>DEhouseholdS!C25+DEhouseholdL!C25</f>
        <v>1520.3</v>
      </c>
      <c r="D25" s="49"/>
    </row>
    <row r="26" spans="1:4" ht="15" customHeight="1">
      <c r="A26" s="49">
        <v>37712</v>
      </c>
      <c r="B26" s="39">
        <f t="shared" si="0"/>
        <v>7.8500000000000227</v>
      </c>
      <c r="C26" s="39">
        <f>DEhouseholdS!C26+DEhouseholdL!C26</f>
        <v>1527.2</v>
      </c>
      <c r="D26" s="49"/>
    </row>
    <row r="27" spans="1:4" ht="15" customHeight="1">
      <c r="A27" s="49">
        <v>37803</v>
      </c>
      <c r="B27" s="39">
        <f t="shared" si="0"/>
        <v>6.3500000000000227</v>
      </c>
      <c r="C27" s="39">
        <f>DEhouseholdS!C27+DEhouseholdL!C27</f>
        <v>1536</v>
      </c>
      <c r="D27" s="49"/>
    </row>
    <row r="28" spans="1:4" ht="15" customHeight="1">
      <c r="A28" s="49">
        <v>37895</v>
      </c>
      <c r="B28" s="39">
        <f t="shared" si="0"/>
        <v>-3.5499999999999545</v>
      </c>
      <c r="C28" s="39">
        <f>DEhouseholdS!C28+DEhouseholdL!C28</f>
        <v>1539.9</v>
      </c>
      <c r="D28" s="49"/>
    </row>
    <row r="29" spans="1:4" ht="15" customHeight="1">
      <c r="A29" s="49">
        <v>37987</v>
      </c>
      <c r="B29" s="39">
        <f t="shared" si="0"/>
        <v>-2.9000000000000909</v>
      </c>
      <c r="C29" s="39">
        <f>DEhouseholdS!C29+DEhouseholdL!C29</f>
        <v>1528.9</v>
      </c>
      <c r="D29" s="49"/>
    </row>
    <row r="30" spans="1:4" ht="15" customHeight="1">
      <c r="A30" s="49">
        <v>38078</v>
      </c>
      <c r="B30" s="39">
        <f t="shared" si="0"/>
        <v>6.8499999999999091</v>
      </c>
      <c r="C30" s="39">
        <f>DEhouseholdS!C30+DEhouseholdL!C30</f>
        <v>1534.1</v>
      </c>
      <c r="D30" s="49"/>
    </row>
    <row r="31" spans="1:4" ht="15" customHeight="1">
      <c r="A31" s="49">
        <v>38169</v>
      </c>
      <c r="B31" s="39">
        <f t="shared" si="0"/>
        <v>4.8500000000000227</v>
      </c>
      <c r="C31" s="39">
        <f>DEhouseholdS!C31+DEhouseholdL!C31</f>
        <v>1542.6</v>
      </c>
      <c r="D31" s="49"/>
    </row>
    <row r="32" spans="1:4" ht="15" customHeight="1">
      <c r="A32" s="49">
        <v>38261</v>
      </c>
      <c r="B32" s="39">
        <f t="shared" si="0"/>
        <v>-6.1499999999998636</v>
      </c>
      <c r="C32" s="39">
        <f>DEhouseholdS!C32+DEhouseholdL!C32</f>
        <v>1543.8</v>
      </c>
      <c r="D32" s="49"/>
    </row>
    <row r="33" spans="1:4" ht="15" customHeight="1">
      <c r="A33" s="49">
        <v>38353</v>
      </c>
      <c r="B33" s="39">
        <f t="shared" si="0"/>
        <v>-3.9500000000000455</v>
      </c>
      <c r="C33" s="39">
        <f>DEhouseholdS!C33+DEhouseholdL!C33</f>
        <v>1530.3000000000002</v>
      </c>
      <c r="D33" s="49"/>
    </row>
    <row r="34" spans="1:4" ht="15" customHeight="1">
      <c r="A34" s="49">
        <v>38443</v>
      </c>
      <c r="B34" s="39">
        <f t="shared" si="0"/>
        <v>4.5999999999999091</v>
      </c>
      <c r="C34" s="39">
        <f>DEhouseholdS!C34+DEhouseholdL!C34</f>
        <v>1535.8999999999999</v>
      </c>
      <c r="D34" s="49"/>
    </row>
    <row r="35" spans="1:4" ht="15" customHeight="1">
      <c r="A35" s="49">
        <v>38534</v>
      </c>
      <c r="B35" s="39">
        <f t="shared" si="0"/>
        <v>2.3000000000000682</v>
      </c>
      <c r="C35" s="39">
        <f>DEhouseholdS!C35+DEhouseholdL!C35</f>
        <v>1539.5</v>
      </c>
      <c r="D35" s="49"/>
    </row>
    <row r="36" spans="1:4" ht="15" customHeight="1">
      <c r="A36" s="49">
        <v>38626</v>
      </c>
      <c r="B36" s="39">
        <f t="shared" si="0"/>
        <v>0.25</v>
      </c>
      <c r="C36" s="39">
        <f>DEhouseholdS!C36+DEhouseholdL!C36</f>
        <v>1540.5</v>
      </c>
      <c r="D36" s="49"/>
    </row>
    <row r="37" spans="1:4" ht="15" customHeight="1">
      <c r="A37" s="49">
        <v>38718</v>
      </c>
      <c r="B37" s="39">
        <f t="shared" si="0"/>
        <v>0.65000000000009095</v>
      </c>
      <c r="C37" s="39">
        <f>DEhouseholdS!C37+DEhouseholdL!C37</f>
        <v>1540</v>
      </c>
      <c r="D37" s="49"/>
    </row>
    <row r="38" spans="1:4" ht="15" customHeight="1">
      <c r="A38" s="49">
        <v>38808</v>
      </c>
      <c r="B38" s="39">
        <f t="shared" si="0"/>
        <v>3.3500000000000227</v>
      </c>
      <c r="C38" s="39">
        <f>DEhouseholdS!C38+DEhouseholdL!C38</f>
        <v>1541.8000000000002</v>
      </c>
      <c r="D38" s="49"/>
    </row>
    <row r="39" spans="1:4" ht="15" customHeight="1">
      <c r="A39" s="49">
        <v>38899</v>
      </c>
      <c r="B39" s="39">
        <f t="shared" si="0"/>
        <v>-1.1368683772161603E-13</v>
      </c>
      <c r="C39" s="39">
        <f>DEhouseholdS!C39+DEhouseholdL!C39</f>
        <v>1546.7</v>
      </c>
      <c r="D39" s="49"/>
    </row>
    <row r="40" spans="1:4" ht="15" customHeight="1">
      <c r="A40" s="49">
        <v>38991</v>
      </c>
      <c r="B40" s="39">
        <f t="shared" si="0"/>
        <v>-7.1499999999999773</v>
      </c>
      <c r="C40" s="39">
        <f>DEhouseholdS!C40+DEhouseholdL!C40</f>
        <v>1541.8</v>
      </c>
      <c r="D40" s="49"/>
    </row>
    <row r="41" spans="1:4" ht="15" customHeight="1">
      <c r="A41" s="49">
        <v>39083</v>
      </c>
      <c r="B41" s="39">
        <f t="shared" si="0"/>
        <v>-5.5</v>
      </c>
      <c r="C41" s="39">
        <f>DEhouseholdS!C41+DEhouseholdL!C41</f>
        <v>1532.4</v>
      </c>
      <c r="D41" s="49"/>
    </row>
    <row r="42" spans="1:4" ht="15" customHeight="1">
      <c r="A42" s="49">
        <v>39173</v>
      </c>
      <c r="B42" s="39">
        <f t="shared" si="0"/>
        <v>-2.5</v>
      </c>
      <c r="C42" s="39">
        <f>DEhouseholdS!C42+DEhouseholdL!C42</f>
        <v>1530.8</v>
      </c>
      <c r="D42" s="49"/>
    </row>
    <row r="43" spans="1:4" ht="15" customHeight="1">
      <c r="A43" s="49">
        <v>39264</v>
      </c>
      <c r="B43" s="39">
        <f t="shared" si="0"/>
        <v>-4.4499999999999318</v>
      </c>
      <c r="C43" s="39">
        <f>DEhouseholdS!C43+DEhouseholdL!C43</f>
        <v>1527.4</v>
      </c>
      <c r="D43" s="49"/>
    </row>
    <row r="44" spans="1:4" ht="15" customHeight="1">
      <c r="A44" s="49">
        <v>39356</v>
      </c>
      <c r="B44" s="39">
        <f t="shared" si="0"/>
        <v>-8.1000000000001364</v>
      </c>
      <c r="C44" s="39">
        <f>DEhouseholdS!C44+DEhouseholdL!C44</f>
        <v>1521.9</v>
      </c>
      <c r="D44" s="49">
        <v>39356</v>
      </c>
    </row>
    <row r="45" spans="1:4" ht="15" customHeight="1">
      <c r="A45" s="49">
        <v>39448</v>
      </c>
      <c r="B45" s="39">
        <f t="shared" si="0"/>
        <v>-4.8000000000000682</v>
      </c>
      <c r="C45" s="39">
        <f>DEhouseholdS!C45+DEhouseholdL!C45</f>
        <v>1511.1999999999998</v>
      </c>
      <c r="D45" s="49"/>
    </row>
    <row r="46" spans="1:4" ht="15" customHeight="1">
      <c r="A46" s="49">
        <v>39539</v>
      </c>
      <c r="B46" s="39">
        <f t="shared" si="0"/>
        <v>0.10000000000013642</v>
      </c>
      <c r="C46" s="39">
        <f>DEhouseholdS!C46+DEhouseholdL!C46</f>
        <v>1512.3</v>
      </c>
      <c r="D46" s="49"/>
    </row>
    <row r="47" spans="1:4" ht="15" customHeight="1">
      <c r="A47" s="49">
        <v>39630</v>
      </c>
      <c r="B47" s="39">
        <f t="shared" si="0"/>
        <v>-2.4499999999999318</v>
      </c>
      <c r="C47" s="39">
        <f>DEhouseholdS!C47+DEhouseholdL!C47</f>
        <v>1511.4</v>
      </c>
      <c r="D47" s="49"/>
    </row>
    <row r="48" spans="1:4" ht="15" customHeight="1">
      <c r="A48" s="49">
        <v>39722</v>
      </c>
      <c r="B48" s="39">
        <f t="shared" si="0"/>
        <v>-6.1000000000001364</v>
      </c>
      <c r="C48" s="39">
        <f>DEhouseholdS!C48+DEhouseholdL!C48</f>
        <v>1507.4</v>
      </c>
      <c r="D48" s="49">
        <v>39722</v>
      </c>
    </row>
    <row r="49" spans="1:4" ht="15" customHeight="1">
      <c r="A49" s="49">
        <v>39814</v>
      </c>
      <c r="B49" s="39">
        <f t="shared" si="0"/>
        <v>-1.8500000000000227</v>
      </c>
      <c r="C49" s="39">
        <f>DEhouseholdS!C49+DEhouseholdL!C49</f>
        <v>1499.1999999999998</v>
      </c>
      <c r="D49" s="49"/>
    </row>
    <row r="50" spans="1:4" ht="15" customHeight="1">
      <c r="A50" s="49">
        <v>39904</v>
      </c>
      <c r="B50" s="39">
        <f t="shared" si="0"/>
        <v>3.9000000000000909</v>
      </c>
      <c r="C50" s="39">
        <f>DEhouseholdS!C50+DEhouseholdL!C50</f>
        <v>1503.7</v>
      </c>
      <c r="D50" s="49"/>
    </row>
    <row r="51" spans="1:4" ht="15" customHeight="1">
      <c r="A51" s="49">
        <v>39995</v>
      </c>
      <c r="B51" s="39">
        <f t="shared" si="0"/>
        <v>0.25</v>
      </c>
      <c r="C51" s="39">
        <f>DEhouseholdS!C51+DEhouseholdL!C51</f>
        <v>1507</v>
      </c>
      <c r="D51" s="49"/>
    </row>
    <row r="52" spans="1:4" ht="15" customHeight="1">
      <c r="A52" s="49">
        <v>40087</v>
      </c>
      <c r="B52" s="39">
        <f t="shared" si="0"/>
        <v>-4.3499999999999091</v>
      </c>
      <c r="C52" s="39">
        <f>DEhouseholdS!C52+DEhouseholdL!C52</f>
        <v>1504.2</v>
      </c>
      <c r="D52" s="49"/>
    </row>
    <row r="53" spans="1:4" ht="15" customHeight="1">
      <c r="A53" s="49">
        <v>40179</v>
      </c>
      <c r="B53" s="39">
        <f t="shared" si="0"/>
        <v>-5.0000000000068212E-2</v>
      </c>
      <c r="C53" s="39">
        <f>DEhouseholdS!C53+DEhouseholdL!C53</f>
        <v>1498.3000000000002</v>
      </c>
      <c r="D53" s="49"/>
    </row>
    <row r="54" spans="1:4" ht="15" customHeight="1">
      <c r="A54" s="49">
        <v>40269</v>
      </c>
      <c r="B54" s="39">
        <f t="shared" si="0"/>
        <v>5.2999999999998408</v>
      </c>
      <c r="C54" s="39">
        <f>DEhouseholdS!C54+DEhouseholdL!C54</f>
        <v>1504.1</v>
      </c>
      <c r="D54" s="49"/>
    </row>
    <row r="55" spans="1:4" ht="15" customHeight="1">
      <c r="A55" s="49">
        <v>40360</v>
      </c>
      <c r="B55" s="39">
        <f t="shared" si="0"/>
        <v>2.6000000000000227</v>
      </c>
      <c r="C55" s="39">
        <f>DEhouseholdS!C55+DEhouseholdL!C55</f>
        <v>1508.8999999999999</v>
      </c>
      <c r="D55" s="49"/>
    </row>
    <row r="56" spans="1:4" ht="15" customHeight="1">
      <c r="A56" s="49">
        <v>40452</v>
      </c>
      <c r="B56" s="39">
        <f t="shared" si="0"/>
        <v>-1.7999999999999545</v>
      </c>
      <c r="C56" s="39">
        <f>DEhouseholdS!C56+DEhouseholdL!C56</f>
        <v>1509.3</v>
      </c>
      <c r="D56" s="49"/>
    </row>
    <row r="57" spans="1:4" ht="15" customHeight="1">
      <c r="A57" s="49">
        <v>40544</v>
      </c>
      <c r="B57" s="39">
        <f t="shared" si="0"/>
        <v>0.39999999999997726</v>
      </c>
      <c r="C57" s="39">
        <f>DEhouseholdS!C57+DEhouseholdL!C57</f>
        <v>1505.3</v>
      </c>
      <c r="D57" s="49"/>
    </row>
    <row r="58" spans="1:4" ht="15" customHeight="1">
      <c r="A58" s="49">
        <v>40634</v>
      </c>
      <c r="B58" s="39">
        <f t="shared" si="0"/>
        <v>8.0500000000000682</v>
      </c>
      <c r="C58" s="39">
        <f>DEhouseholdS!C58+DEhouseholdL!C58</f>
        <v>1510.1</v>
      </c>
      <c r="D58" s="49">
        <v>40634</v>
      </c>
    </row>
    <row r="59" spans="1:4" ht="15" customHeight="1">
      <c r="A59" s="49">
        <v>40725</v>
      </c>
      <c r="B59" s="39">
        <f t="shared" si="0"/>
        <v>7.4000000000000909</v>
      </c>
      <c r="C59" s="39">
        <f>DEhouseholdS!C59+DEhouseholdL!C59</f>
        <v>1521.4</v>
      </c>
      <c r="D59" s="49"/>
    </row>
    <row r="60" spans="1:4" ht="15" customHeight="1">
      <c r="A60" s="49">
        <v>40817</v>
      </c>
      <c r="B60" s="39">
        <f t="shared" si="0"/>
        <v>0.74999999999988631</v>
      </c>
      <c r="C60" s="39">
        <f>DEhouseholdS!C60+DEhouseholdL!C60</f>
        <v>1524.9</v>
      </c>
      <c r="D60" s="49"/>
    </row>
    <row r="61" spans="1:4" ht="15" customHeight="1">
      <c r="A61" s="49">
        <v>40909</v>
      </c>
      <c r="B61" s="39">
        <f t="shared" si="0"/>
        <v>2.2000000000000455</v>
      </c>
      <c r="C61" s="39">
        <f>DEhouseholdS!C61+DEhouseholdL!C61</f>
        <v>1522.8999999999999</v>
      </c>
      <c r="D61" s="49"/>
    </row>
    <row r="62" spans="1:4" ht="15" customHeight="1">
      <c r="A62" s="49">
        <v>41000</v>
      </c>
      <c r="B62" s="39">
        <f t="shared" si="0"/>
        <v>6.3000000000000682</v>
      </c>
      <c r="C62" s="39">
        <f>DEhouseholdS!C62+DEhouseholdL!C62</f>
        <v>1529.3000000000002</v>
      </c>
      <c r="D62" s="49"/>
    </row>
    <row r="63" spans="1:4" ht="15" customHeight="1">
      <c r="A63" s="49">
        <v>41091</v>
      </c>
      <c r="B63" s="39">
        <f t="shared" si="0"/>
        <v>5.1999999999999318</v>
      </c>
      <c r="C63" s="39">
        <f>DEhouseholdS!C63+DEhouseholdL!C63</f>
        <v>1535.5</v>
      </c>
      <c r="D63" s="49"/>
    </row>
    <row r="64" spans="1:4" ht="15" customHeight="1">
      <c r="A64" s="49">
        <v>41183</v>
      </c>
      <c r="B64" s="39">
        <f t="shared" si="0"/>
        <v>0.20000000000004547</v>
      </c>
      <c r="C64" s="39">
        <f>DEhouseholdS!C64+DEhouseholdL!C64</f>
        <v>1539.7</v>
      </c>
      <c r="D64" s="49"/>
    </row>
    <row r="65" spans="1:4" ht="15" customHeight="1">
      <c r="A65" s="49">
        <v>41275</v>
      </c>
      <c r="B65" s="39">
        <f t="shared" si="0"/>
        <v>0.95000000000004547</v>
      </c>
      <c r="C65" s="39">
        <f>DEhouseholdS!C65+DEhouseholdL!C65</f>
        <v>1535.9</v>
      </c>
      <c r="D65" s="49"/>
    </row>
    <row r="66" spans="1:4" ht="15" customHeight="1">
      <c r="A66" s="49">
        <v>41365</v>
      </c>
      <c r="B66" s="39">
        <f t="shared" si="0"/>
        <v>6.8999999999999773</v>
      </c>
      <c r="C66" s="39">
        <f>DEhouseholdS!C66+DEhouseholdL!C66</f>
        <v>1541.6000000000001</v>
      </c>
      <c r="D66" s="49">
        <v>41365</v>
      </c>
    </row>
    <row r="67" spans="1:4" ht="15" customHeight="1">
      <c r="A67" s="49">
        <v>41456</v>
      </c>
      <c r="B67" s="39">
        <f t="shared" si="0"/>
        <v>4.6499999999999773</v>
      </c>
      <c r="C67" s="39">
        <f>DEhouseholdS!C67+DEhouseholdL!C67</f>
        <v>1549.7</v>
      </c>
      <c r="D67" s="49"/>
    </row>
    <row r="68" spans="1:4" ht="15" customHeight="1">
      <c r="A68" s="49">
        <v>41548</v>
      </c>
      <c r="B68" s="39">
        <f t="shared" si="0"/>
        <v>0.89999999999997726</v>
      </c>
      <c r="C68" s="39">
        <f>DEhouseholdS!C68+DEhouseholdL!C68</f>
        <v>1550.9</v>
      </c>
      <c r="D68" s="49">
        <v>41548</v>
      </c>
    </row>
    <row r="69" spans="1:4" ht="15" customHeight="1">
      <c r="A69" s="49">
        <v>41640</v>
      </c>
      <c r="B69" s="39">
        <f t="shared" si="0"/>
        <v>3.2999999999999545</v>
      </c>
      <c r="C69" s="39">
        <f>DEhouseholdS!C69+DEhouseholdL!C69</f>
        <v>1551.5</v>
      </c>
      <c r="D69" s="49"/>
    </row>
    <row r="70" spans="1:4" ht="15" customHeight="1">
      <c r="A70" s="49">
        <v>41730</v>
      </c>
      <c r="B70" s="39">
        <f t="shared" si="0"/>
        <v>7.7999999999999545</v>
      </c>
      <c r="C70" s="39">
        <f>DEhouseholdS!C70+DEhouseholdL!C70</f>
        <v>1557.5</v>
      </c>
      <c r="D70" s="49">
        <v>41730</v>
      </c>
    </row>
    <row r="71" spans="1:4" ht="15" customHeight="1">
      <c r="A71" s="49">
        <v>41821</v>
      </c>
      <c r="B71" s="39">
        <f t="shared" si="0"/>
        <v>6.9000000000000909</v>
      </c>
      <c r="C71" s="39">
        <f>DEhouseholdS!C71+DEhouseholdL!C71</f>
        <v>1567.1</v>
      </c>
      <c r="D71" s="49">
        <v>41821</v>
      </c>
    </row>
    <row r="72" spans="1:4" ht="15" customHeight="1">
      <c r="A72" s="49">
        <v>41913</v>
      </c>
      <c r="B72" s="39">
        <f t="shared" si="0"/>
        <v>3.1500000000000909</v>
      </c>
      <c r="C72" s="39">
        <f>DEhouseholdS!C72+DEhouseholdL!C72</f>
        <v>1571.3000000000002</v>
      </c>
      <c r="D72" s="49">
        <v>41913</v>
      </c>
    </row>
    <row r="73" spans="1:4" ht="15" customHeight="1">
      <c r="A73" s="49">
        <v>42005</v>
      </c>
      <c r="B73" s="39">
        <f t="shared" si="0"/>
        <v>6.4999999999998863</v>
      </c>
      <c r="C73" s="39">
        <f>DEhouseholdS!C73+DEhouseholdL!C73</f>
        <v>1573.4</v>
      </c>
      <c r="D73" s="49">
        <v>42005</v>
      </c>
    </row>
    <row r="74" spans="1:4" ht="15" customHeight="1">
      <c r="A74" s="49">
        <v>42095</v>
      </c>
      <c r="B74" s="39">
        <f t="shared" si="0"/>
        <v>12.649999999999977</v>
      </c>
      <c r="C74" s="39">
        <f>DEhouseholdS!C74+DEhouseholdL!C74</f>
        <v>1584.3</v>
      </c>
      <c r="D74" s="49">
        <v>42095</v>
      </c>
    </row>
    <row r="75" spans="1:4" ht="15" customHeight="1">
      <c r="A75" s="49">
        <v>42186</v>
      </c>
      <c r="B75" s="39">
        <f t="shared" ref="B75:B87" si="1">(C76-C74)/2</f>
        <v>11.549999999999955</v>
      </c>
      <c r="C75" s="39">
        <f>DEhouseholdS!C75+DEhouseholdL!C75</f>
        <v>1598.7</v>
      </c>
      <c r="D75" s="49">
        <v>42186</v>
      </c>
    </row>
    <row r="76" spans="1:4" ht="15" customHeight="1">
      <c r="A76" s="49">
        <v>42278</v>
      </c>
      <c r="B76" s="39">
        <f t="shared" si="1"/>
        <v>7.4499999999999318</v>
      </c>
      <c r="C76" s="39">
        <f>DEhouseholdS!C76+DEhouseholdL!C76</f>
        <v>1607.3999999999999</v>
      </c>
      <c r="D76" s="49">
        <v>42278</v>
      </c>
    </row>
    <row r="77" spans="1:4" ht="15" customHeight="1">
      <c r="A77" s="49">
        <v>42370</v>
      </c>
      <c r="B77" s="39">
        <f t="shared" si="1"/>
        <v>11.050000000000068</v>
      </c>
      <c r="C77" s="39">
        <f>DEhouseholdS!C77+DEhouseholdL!C77</f>
        <v>1613.6</v>
      </c>
      <c r="D77" s="49">
        <v>42370</v>
      </c>
    </row>
    <row r="78" spans="1:4" ht="15" customHeight="1">
      <c r="A78" s="49">
        <v>42461</v>
      </c>
      <c r="B78" s="39">
        <f t="shared" si="1"/>
        <v>16.050000000000068</v>
      </c>
      <c r="C78" s="39">
        <f>DEhouseholdS!C78+DEhouseholdL!C78</f>
        <v>1629.5</v>
      </c>
      <c r="D78" s="49">
        <v>42461</v>
      </c>
    </row>
    <row r="79" spans="1:4" ht="15" customHeight="1">
      <c r="A79" s="49">
        <v>42552</v>
      </c>
      <c r="B79" s="39">
        <f t="shared" si="1"/>
        <v>12.949999999999932</v>
      </c>
      <c r="C79" s="39">
        <f>DEhouseholdS!C79+DEhouseholdL!C79</f>
        <v>1645.7</v>
      </c>
      <c r="D79" s="49">
        <v>42552</v>
      </c>
    </row>
    <row r="80" spans="1:4" ht="15" customHeight="1">
      <c r="A80" s="49">
        <v>42644</v>
      </c>
      <c r="B80" s="39">
        <f t="shared" si="1"/>
        <v>8.7999999999999545</v>
      </c>
      <c r="C80" s="39">
        <f>DEhouseholdS!C80+DEhouseholdL!C80</f>
        <v>1655.3999999999999</v>
      </c>
      <c r="D80" s="49">
        <v>42644</v>
      </c>
    </row>
    <row r="81" spans="1:4" ht="15" customHeight="1">
      <c r="A81" s="49">
        <v>42736</v>
      </c>
      <c r="B81" s="39">
        <f t="shared" si="1"/>
        <v>12.899999999999977</v>
      </c>
      <c r="C81" s="39">
        <f>DEhouseholdS!C81+DEhouseholdL!C81</f>
        <v>1663.3</v>
      </c>
      <c r="D81" s="49">
        <v>42736</v>
      </c>
    </row>
    <row r="82" spans="1:4" ht="15" customHeight="1">
      <c r="A82" s="49">
        <v>42826</v>
      </c>
      <c r="B82" s="39">
        <f t="shared" si="1"/>
        <v>18.25</v>
      </c>
      <c r="C82" s="39">
        <f>DEhouseholdS!C82+DEhouseholdL!C82</f>
        <v>1681.1999999999998</v>
      </c>
      <c r="D82" s="49">
        <v>42826</v>
      </c>
    </row>
    <row r="83" spans="1:4" ht="15" customHeight="1">
      <c r="A83" s="49">
        <v>42917</v>
      </c>
      <c r="B83" s="39">
        <f t="shared" si="1"/>
        <v>15.700000000000045</v>
      </c>
      <c r="C83" s="39">
        <f>DEhouseholdS!C83+DEhouseholdL!C83</f>
        <v>1699.8</v>
      </c>
      <c r="D83" s="49">
        <v>42917</v>
      </c>
    </row>
    <row r="84" spans="1:4" ht="15" customHeight="1">
      <c r="A84" s="49">
        <v>43009</v>
      </c>
      <c r="B84" s="39">
        <f t="shared" si="1"/>
        <v>11.800000000000068</v>
      </c>
      <c r="C84" s="39">
        <f>DEhouseholdS!C84+DEhouseholdL!C84</f>
        <v>1712.6</v>
      </c>
      <c r="D84" s="49">
        <v>43009</v>
      </c>
    </row>
    <row r="85" spans="1:4" ht="15" customHeight="1">
      <c r="A85" s="49">
        <v>43101</v>
      </c>
      <c r="B85" s="39">
        <f t="shared" si="1"/>
        <v>12.950000000000045</v>
      </c>
      <c r="C85" s="39">
        <f>DEhouseholdS!C85+DEhouseholdL!C85</f>
        <v>1723.4</v>
      </c>
      <c r="D85" s="49">
        <v>43101</v>
      </c>
    </row>
    <row r="86" spans="1:4" ht="15" customHeight="1">
      <c r="A86" s="49">
        <v>43191</v>
      </c>
      <c r="B86" s="39">
        <f t="shared" si="1"/>
        <v>17.950000000000045</v>
      </c>
      <c r="C86" s="39">
        <f>DEhouseholdS!C86+DEhouseholdL!C86</f>
        <v>1738.5</v>
      </c>
      <c r="D86" s="49">
        <v>43191</v>
      </c>
    </row>
    <row r="87" spans="1:4" ht="15" customHeight="1">
      <c r="A87" s="49">
        <v>43282</v>
      </c>
      <c r="B87" s="39">
        <f t="shared" si="1"/>
        <v>18.899999999999977</v>
      </c>
      <c r="C87" s="39">
        <f>DEhouseholdS!C87+DEhouseholdL!C87</f>
        <v>1759.3000000000002</v>
      </c>
      <c r="D87" s="49">
        <v>43282</v>
      </c>
    </row>
    <row r="88" spans="1:4" ht="15" customHeight="1" thickBot="1">
      <c r="A88" s="50">
        <v>43374</v>
      </c>
      <c r="B88" s="42">
        <f>(B87-B86)+B87</f>
        <v>19.849999999999909</v>
      </c>
      <c r="C88" s="40">
        <f>DEhouseholdS!C88+DEhouseholdL!C88</f>
        <v>1776.3</v>
      </c>
      <c r="D88" s="50">
        <v>43374</v>
      </c>
    </row>
    <row r="89" spans="1:4" ht="15" customHeight="1" thickTop="1">
      <c r="B89" s="9"/>
      <c r="C89" s="9"/>
    </row>
    <row r="90" spans="1:4" ht="15" customHeight="1">
      <c r="B90" s="9"/>
      <c r="C90" s="9"/>
    </row>
    <row r="91" spans="1:4" ht="15" customHeight="1">
      <c r="B91" s="9"/>
      <c r="C91" s="9"/>
    </row>
    <row r="92" spans="1:4" ht="15" customHeight="1">
      <c r="B92" s="9"/>
      <c r="C92" s="9"/>
    </row>
    <row r="93" spans="1:4" ht="15" customHeight="1">
      <c r="B93" s="9"/>
      <c r="C93" s="9"/>
    </row>
    <row r="94" spans="1:4" ht="15" customHeight="1">
      <c r="B94" s="9"/>
      <c r="C94" s="9"/>
    </row>
    <row r="95" spans="1:4" ht="15" customHeight="1">
      <c r="B95" s="9"/>
      <c r="C95" s="9"/>
    </row>
    <row r="96" spans="1:4" ht="15" customHeight="1">
      <c r="B96" s="9"/>
      <c r="C96" s="9"/>
    </row>
    <row r="97" spans="2:3" ht="15" customHeight="1">
      <c r="B97" s="9"/>
      <c r="C97" s="9"/>
    </row>
    <row r="98" spans="2:3" ht="15" customHeight="1">
      <c r="B98" s="9"/>
      <c r="C98" s="9"/>
    </row>
    <row r="99" spans="2:3" ht="15" customHeight="1">
      <c r="B99" s="9"/>
      <c r="C99" s="9"/>
    </row>
    <row r="100" spans="2:3" ht="15" customHeight="1">
      <c r="B100" s="9"/>
      <c r="C100" s="9"/>
    </row>
    <row r="101" spans="2:3" ht="15" customHeight="1">
      <c r="B101" s="9"/>
      <c r="C101" s="9"/>
    </row>
    <row r="102" spans="2:3" ht="15" customHeight="1">
      <c r="B102" s="9"/>
      <c r="C102" s="9"/>
    </row>
    <row r="103" spans="2:3" ht="15" customHeight="1">
      <c r="B103" s="9"/>
      <c r="C103" s="9"/>
    </row>
    <row r="104" spans="2:3" ht="15" customHeight="1">
      <c r="B104" s="9"/>
      <c r="C104" s="9"/>
    </row>
    <row r="105" spans="2:3" ht="15" customHeight="1">
      <c r="B105" s="9"/>
      <c r="C105" s="9"/>
    </row>
    <row r="106" spans="2:3" ht="15" customHeight="1">
      <c r="B106" s="9"/>
      <c r="C106" s="9"/>
    </row>
    <row r="107" spans="2:3" ht="15" customHeight="1">
      <c r="B107" s="9"/>
      <c r="C107" s="9"/>
    </row>
    <row r="108" spans="2:3" ht="15" customHeight="1">
      <c r="B108" s="9"/>
      <c r="C108" s="9"/>
    </row>
    <row r="109" spans="2:3" ht="15" customHeight="1">
      <c r="B109" s="9"/>
      <c r="C109" s="9"/>
    </row>
    <row r="110" spans="2:3" ht="15" customHeight="1">
      <c r="B110" s="9"/>
      <c r="C110" s="9"/>
    </row>
    <row r="111" spans="2:3" ht="15" customHeight="1">
      <c r="B111" s="9"/>
      <c r="C111" s="9"/>
    </row>
    <row r="112" spans="2:3" ht="15" customHeight="1">
      <c r="B112" s="9"/>
      <c r="C112" s="9"/>
    </row>
    <row r="113" spans="2:3" ht="15" customHeight="1">
      <c r="B113" s="9"/>
      <c r="C113" s="9"/>
    </row>
    <row r="114" spans="2:3" ht="15" customHeight="1">
      <c r="B114" s="9"/>
      <c r="C114" s="9"/>
    </row>
    <row r="115" spans="2:3" ht="15" customHeight="1">
      <c r="B115" s="9"/>
      <c r="C115" s="9"/>
    </row>
    <row r="116" spans="2:3" ht="15" customHeight="1">
      <c r="B116" s="9"/>
      <c r="C116" s="9"/>
    </row>
    <row r="117" spans="2:3" ht="15" customHeight="1">
      <c r="B117" s="9"/>
      <c r="C117" s="9"/>
    </row>
    <row r="118" spans="2:3" ht="15" customHeight="1">
      <c r="B118" s="9"/>
      <c r="C118" s="9"/>
    </row>
    <row r="119" spans="2:3" ht="15" customHeight="1">
      <c r="B119" s="9"/>
      <c r="C119" s="9"/>
    </row>
    <row r="120" spans="2:3" ht="15" customHeight="1">
      <c r="B120" s="9"/>
      <c r="C120" s="9"/>
    </row>
    <row r="121" spans="2:3" ht="15" customHeight="1">
      <c r="B121" s="9"/>
      <c r="C121" s="9"/>
    </row>
    <row r="122" spans="2:3" ht="15" customHeight="1">
      <c r="B122" s="9"/>
      <c r="C122" s="9"/>
    </row>
    <row r="123" spans="2:3" ht="15" customHeight="1">
      <c r="B123" s="9"/>
      <c r="C123" s="9"/>
    </row>
    <row r="124" spans="2:3" ht="15" customHeight="1">
      <c r="B124" s="9"/>
      <c r="C124" s="9"/>
    </row>
    <row r="125" spans="2:3" ht="15" customHeight="1">
      <c r="B125" s="9"/>
      <c r="C125" s="9"/>
    </row>
    <row r="126" spans="2:3" ht="15" customHeight="1">
      <c r="B126" s="9"/>
      <c r="C126" s="9"/>
    </row>
    <row r="127" spans="2:3" ht="15" customHeight="1">
      <c r="B127" s="9"/>
      <c r="C127" s="9"/>
    </row>
    <row r="128" spans="2:3" ht="15" customHeight="1">
      <c r="B128" s="9"/>
      <c r="C128" s="9"/>
    </row>
    <row r="129" spans="2:3" ht="15" customHeight="1">
      <c r="B129" s="9"/>
      <c r="C129" s="9"/>
    </row>
    <row r="130" spans="2:3" ht="15" customHeight="1">
      <c r="B130" s="9"/>
      <c r="C130" s="9"/>
    </row>
    <row r="131" spans="2:3" ht="15" customHeight="1">
      <c r="B131" s="9"/>
      <c r="C131" s="9"/>
    </row>
    <row r="132" spans="2:3" ht="15" customHeight="1">
      <c r="B132" s="9"/>
      <c r="C132" s="9"/>
    </row>
    <row r="133" spans="2:3" ht="15" customHeight="1">
      <c r="B133" s="9"/>
      <c r="C133" s="9"/>
    </row>
    <row r="134" spans="2:3" ht="15" customHeight="1">
      <c r="B134" s="9"/>
      <c r="C134" s="9"/>
    </row>
    <row r="135" spans="2:3" ht="15" customHeight="1">
      <c r="B135" s="9"/>
      <c r="C135" s="9"/>
    </row>
    <row r="136" spans="2:3" ht="15" customHeight="1">
      <c r="B136" s="9"/>
      <c r="C136" s="9"/>
    </row>
    <row r="137" spans="2:3" ht="15" customHeight="1">
      <c r="B137" s="9"/>
      <c r="C137" s="9"/>
    </row>
    <row r="138" spans="2:3" ht="15" customHeight="1">
      <c r="B138" s="9"/>
      <c r="C138" s="9"/>
    </row>
    <row r="139" spans="2:3" ht="15" customHeight="1">
      <c r="B139" s="9"/>
      <c r="C139" s="9"/>
    </row>
    <row r="140" spans="2:3" ht="15" customHeight="1">
      <c r="B140" s="9"/>
      <c r="C140" s="9"/>
    </row>
    <row r="141" spans="2:3" ht="15" customHeight="1">
      <c r="B141" s="9"/>
      <c r="C141" s="9"/>
    </row>
    <row r="142" spans="2:3" ht="15" customHeight="1">
      <c r="B142" s="9"/>
      <c r="C142" s="9"/>
    </row>
    <row r="143" spans="2:3" ht="15" customHeight="1">
      <c r="B143" s="9"/>
      <c r="C143" s="9"/>
    </row>
    <row r="144" spans="2:3" ht="15" customHeight="1">
      <c r="B144" s="9"/>
      <c r="C144" s="9"/>
    </row>
    <row r="145" spans="2:3" ht="15" customHeight="1">
      <c r="B145" s="9"/>
      <c r="C145" s="9"/>
    </row>
    <row r="146" spans="2:3" ht="15" customHeight="1">
      <c r="B146" s="9"/>
      <c r="C146" s="9"/>
    </row>
    <row r="147" spans="2:3" ht="15" customHeight="1">
      <c r="B147" s="9"/>
      <c r="C147" s="9"/>
    </row>
    <row r="148" spans="2:3" ht="15" customHeight="1">
      <c r="B148" s="9"/>
      <c r="C148" s="9"/>
    </row>
    <row r="149" spans="2:3" ht="15" customHeight="1">
      <c r="B149" s="9"/>
      <c r="C149" s="9"/>
    </row>
    <row r="150" spans="2:3" ht="15" customHeight="1">
      <c r="B150" s="9"/>
      <c r="C150" s="9"/>
    </row>
    <row r="151" spans="2:3" ht="15" customHeight="1">
      <c r="B151" s="9"/>
      <c r="C151" s="9"/>
    </row>
    <row r="152" spans="2:3" ht="15" customHeight="1">
      <c r="B152" s="9"/>
      <c r="C152" s="9"/>
    </row>
    <row r="153" spans="2:3" ht="15" customHeight="1">
      <c r="B153" s="9"/>
      <c r="C153" s="9"/>
    </row>
    <row r="154" spans="2:3" ht="15" customHeight="1">
      <c r="B154" s="9"/>
      <c r="C154" s="9"/>
    </row>
    <row r="155" spans="2:3" ht="15" customHeight="1">
      <c r="B155" s="9"/>
      <c r="C155" s="9"/>
    </row>
    <row r="156" spans="2:3" ht="15" customHeight="1">
      <c r="B156" s="9"/>
      <c r="C156" s="9"/>
    </row>
    <row r="157" spans="2:3" ht="15" customHeight="1">
      <c r="B157" s="9"/>
      <c r="C157" s="9"/>
    </row>
    <row r="158" spans="2:3" ht="15" customHeight="1">
      <c r="B158" s="9"/>
      <c r="C158" s="9"/>
    </row>
    <row r="159" spans="2:3" ht="15" customHeight="1">
      <c r="B159" s="9"/>
      <c r="C159" s="9"/>
    </row>
    <row r="160" spans="2:3" ht="15" customHeight="1">
      <c r="B160" s="9"/>
      <c r="C160" s="9"/>
    </row>
    <row r="161" spans="2:3" ht="15" customHeight="1">
      <c r="B161" s="9"/>
      <c r="C161" s="9"/>
    </row>
    <row r="162" spans="2:3" ht="15" customHeight="1">
      <c r="B162" s="9"/>
      <c r="C162" s="9"/>
    </row>
    <row r="163" spans="2:3" ht="15" customHeight="1">
      <c r="B163" s="9"/>
      <c r="C163" s="9"/>
    </row>
    <row r="164" spans="2:3" ht="15" customHeight="1">
      <c r="B164" s="9"/>
      <c r="C164" s="9"/>
    </row>
    <row r="165" spans="2:3" ht="15" customHeight="1">
      <c r="B165" s="9"/>
      <c r="C165" s="9"/>
    </row>
    <row r="166" spans="2:3" ht="15" customHeight="1">
      <c r="B166" s="9"/>
      <c r="C166" s="9"/>
    </row>
    <row r="167" spans="2:3" ht="15" customHeight="1">
      <c r="B167" s="9"/>
      <c r="C167" s="9"/>
    </row>
    <row r="168" spans="2:3" ht="15" customHeight="1">
      <c r="B168" s="9"/>
      <c r="C168" s="9"/>
    </row>
    <row r="169" spans="2:3" ht="15" customHeight="1">
      <c r="B169" s="9"/>
      <c r="C169" s="9"/>
    </row>
    <row r="170" spans="2:3" ht="15" customHeight="1">
      <c r="B170" s="9"/>
      <c r="C170" s="9"/>
    </row>
    <row r="171" spans="2:3" ht="15" customHeight="1">
      <c r="B171" s="9"/>
      <c r="C171" s="9"/>
    </row>
    <row r="172" spans="2:3" ht="15" customHeight="1">
      <c r="B172" s="9"/>
      <c r="C172" s="9"/>
    </row>
    <row r="173" spans="2:3" ht="15" customHeight="1">
      <c r="B173" s="9"/>
      <c r="C173" s="9"/>
    </row>
    <row r="174" spans="2:3" ht="15" customHeight="1">
      <c r="B174" s="9"/>
      <c r="C174" s="9"/>
    </row>
    <row r="175" spans="2:3" ht="15" customHeight="1">
      <c r="B175" s="9"/>
      <c r="C175" s="9"/>
    </row>
    <row r="176" spans="2:3" ht="15" customHeight="1">
      <c r="B176" s="9"/>
      <c r="C176" s="9"/>
    </row>
    <row r="177" spans="2:3" ht="15" customHeight="1">
      <c r="B177" s="9"/>
      <c r="C177" s="9"/>
    </row>
    <row r="178" spans="2:3" ht="15" customHeight="1">
      <c r="B178" s="9"/>
      <c r="C178" s="9"/>
    </row>
    <row r="179" spans="2:3" ht="15" customHeight="1">
      <c r="B179" s="9"/>
      <c r="C179" s="9"/>
    </row>
    <row r="180" spans="2:3" ht="15" customHeight="1">
      <c r="B180" s="9"/>
      <c r="C180" s="9"/>
    </row>
    <row r="181" spans="2:3" ht="15" customHeight="1">
      <c r="B181" s="9"/>
      <c r="C181" s="9"/>
    </row>
    <row r="182" spans="2:3" ht="15" customHeight="1">
      <c r="B182" s="9"/>
      <c r="C182" s="9"/>
    </row>
    <row r="183" spans="2:3" ht="15" customHeight="1">
      <c r="B183" s="9"/>
      <c r="C183" s="9"/>
    </row>
    <row r="184" spans="2:3" ht="15" customHeight="1">
      <c r="B184" s="9"/>
      <c r="C184" s="9"/>
    </row>
    <row r="185" spans="2:3" ht="15" customHeight="1">
      <c r="B185" s="9"/>
      <c r="C185" s="9"/>
    </row>
    <row r="186" spans="2:3" ht="15" customHeight="1">
      <c r="B186" s="9"/>
      <c r="C186" s="9"/>
    </row>
    <row r="187" spans="2:3" ht="15" customHeight="1">
      <c r="B187" s="9"/>
      <c r="C187" s="9"/>
    </row>
    <row r="188" spans="2:3" ht="15" customHeight="1">
      <c r="B188" s="9"/>
      <c r="C188" s="9"/>
    </row>
    <row r="189" spans="2:3" ht="15" customHeight="1">
      <c r="B189" s="9"/>
      <c r="C189" s="9"/>
    </row>
    <row r="190" spans="2:3" ht="15" customHeight="1">
      <c r="B190" s="9"/>
      <c r="C190" s="9"/>
    </row>
    <row r="191" spans="2:3" ht="15" customHeight="1">
      <c r="B191" s="9"/>
      <c r="C191" s="9"/>
    </row>
    <row r="192" spans="2:3" ht="15" customHeight="1">
      <c r="B192" s="9"/>
      <c r="C192" s="9"/>
    </row>
    <row r="193" spans="2:3" ht="15" customHeight="1">
      <c r="B193" s="9"/>
      <c r="C193" s="9"/>
    </row>
    <row r="194" spans="2:3" ht="15" customHeight="1">
      <c r="B194" s="9"/>
      <c r="C194" s="9"/>
    </row>
    <row r="195" spans="2:3" ht="15" customHeight="1">
      <c r="B195" s="9"/>
      <c r="C195" s="9"/>
    </row>
    <row r="196" spans="2:3" ht="15" customHeight="1">
      <c r="B196" s="9"/>
      <c r="C196" s="9"/>
    </row>
    <row r="197" spans="2:3" ht="15" customHeight="1">
      <c r="B197" s="9"/>
      <c r="C197" s="9"/>
    </row>
    <row r="198" spans="2:3" ht="15" customHeight="1">
      <c r="B198" s="9"/>
      <c r="C198" s="9"/>
    </row>
    <row r="199" spans="2:3" ht="15" customHeight="1">
      <c r="B199" s="9"/>
      <c r="C199" s="9"/>
    </row>
    <row r="200" spans="2:3" ht="15" customHeight="1">
      <c r="B200" s="9"/>
      <c r="C200" s="9"/>
    </row>
    <row r="201" spans="2:3" ht="15" customHeight="1">
      <c r="B201" s="9"/>
      <c r="C201" s="9"/>
    </row>
    <row r="202" spans="2:3" ht="15" customHeight="1">
      <c r="B202" s="9"/>
      <c r="C202" s="9"/>
    </row>
    <row r="203" spans="2:3" ht="15" customHeight="1">
      <c r="B203" s="9"/>
      <c r="C203" s="9"/>
    </row>
    <row r="204" spans="2:3" ht="15" customHeight="1">
      <c r="B204" s="9"/>
      <c r="C204" s="9"/>
    </row>
    <row r="205" spans="2:3" ht="15" customHeight="1">
      <c r="B205" s="9"/>
      <c r="C205" s="9"/>
    </row>
    <row r="206" spans="2:3" ht="15" customHeight="1">
      <c r="B206" s="9"/>
      <c r="C206"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Contents</vt:lpstr>
      <vt:lpstr>Metadata</vt:lpstr>
      <vt:lpstr>UScar</vt:lpstr>
      <vt:lpstr>UScard</vt:lpstr>
      <vt:lpstr>UKcard</vt:lpstr>
      <vt:lpstr>JPcard</vt:lpstr>
      <vt:lpstr>DEhouseholdS</vt:lpstr>
      <vt:lpstr>DEhouseholdL</vt:lpstr>
      <vt:lpstr>DEhouseholdT</vt:lpstr>
      <vt:lpstr>DEconsumer</vt:lpstr>
      <vt:lpstr>CNcard</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2019-10-15T19:06:45Z</dcterms:modified>
</cp:coreProperties>
</file>